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hidePivotFieldList="1"/>
  <mc:AlternateContent xmlns:mc="http://schemas.openxmlformats.org/markup-compatibility/2006">
    <mc:Choice Requires="x15">
      <x15ac:absPath xmlns:x15ac="http://schemas.microsoft.com/office/spreadsheetml/2010/11/ac" url="\\172.21.10.105\Pub\■予算フォルダー\R6当初予算\管理係_会計システム（株ﾐﾛｸ情報ｻｰﾋﾞｽ）\契約に向け_プロポ仕様書とかの準備\#0_契約関連一式\"/>
    </mc:Choice>
  </mc:AlternateContent>
  <xr:revisionPtr revIDLastSave="0" documentId="13_ncr:1_{6FBE16CC-7139-42A6-8F83-0E2679D22BAE}" xr6:coauthVersionLast="47" xr6:coauthVersionMax="47" xr10:uidLastSave="{00000000-0000-0000-0000-000000000000}"/>
  <bookViews>
    <workbookView xWindow="2010" yWindow="120" windowWidth="25245" windowHeight="15180" tabRatio="866" xr2:uid="{00000000-000D-0000-FFFF-FFFF00000000}"/>
  </bookViews>
  <sheets>
    <sheet name="様式3-1_見積書（IT導入補助金なし）" sheetId="26" r:id="rId1"/>
    <sheet name="様式3-2_見積書（IT導入補助金適用）" sheetId="27" r:id="rId2"/>
    <sheet name="作業明細" sheetId="15" state="hidden" r:id="rId3"/>
    <sheet name="別紙会計年度影響箇所想定案" sheetId="16" state="hidden" r:id="rId4"/>
    <sheet name="別紙想定スケジュール案" sheetId="9" state="hidden" r:id="rId5"/>
  </sheets>
  <definedNames>
    <definedName name="__rep1" hidden="1">{"'全社ガイドライン'!$A$2:$H$49"}</definedName>
    <definedName name="__rep2" hidden="1">{"'全社ガイドライン'!$A$2:$H$49"}</definedName>
    <definedName name="__rep3" hidden="1">{"'全社ガイドライン'!$A$2:$H$49"}</definedName>
    <definedName name="__rep4" hidden="1">{"'全社ガイドライン'!$A$2:$H$49"}</definedName>
    <definedName name="_Order1" hidden="1">255</definedName>
    <definedName name="AA" hidden="1">{"'Sheet1'!$A$1:$I$163"}</definedName>
    <definedName name="AccessDatabase" hidden="1">"B:\H8下ＢＣ\BC集計3.mdb"</definedName>
    <definedName name="AJSCBFIA" hidden="1">{"'全社ガイドライン'!$A$2:$H$49"}</definedName>
    <definedName name="ashuqwf" hidden="1">{"'全社ガイドライン'!$A$2:$H$49"}</definedName>
    <definedName name="ｂｂ" hidden="1">{"'Sheet1'!$A$1:$I$163"}</definedName>
    <definedName name="ｃｃ" hidden="1">{"'Sheet1'!$A$1:$I$163"}</definedName>
    <definedName name="dtyjedstsd" hidden="1">{"'全社ガイドライン'!$A$2:$H$49"}</definedName>
    <definedName name="dtyjyj" hidden="1">{"'全社ガイドライン'!$A$2:$H$49"}</definedName>
    <definedName name="dyedssy" hidden="1">{"'全社ガイドライン'!$A$2:$H$49"}</definedName>
    <definedName name="dyyyyjn" hidden="1">{"'全社ガイドライン'!$A$2:$H$49"}</definedName>
    <definedName name="ewtrgwgeg" hidden="1">{"'全社ガイドライン'!$A$2:$H$49"}</definedName>
    <definedName name="ｆ" hidden="1">{#N/A,#N/A,TRUE,"表紙";#N/A,#N/A,TRUE,"ﾌｧｲﾙ一覧";#N/A,#N/A,TRUE,"補足説明";#N/A,#N/A,TRUE,"顧客ﾏｽﾀ";#N/A,#N/A,TRUE,"団体ﾏｽﾀ";#N/A,#N/A,TRUE,"事業実施";#N/A,#N/A,TRUE,"測定受診状況";#N/A,#N/A,TRUE,"操作者ﾏｽﾀ";#N/A,#N/A,TRUE,"翻訳ﾏｽﾀ";#N/A,#N/A,TRUE,"翻訳ﾏｽﾀ(ﾃﾞｰﾀ一覧)"}</definedName>
    <definedName name="ferrgrg" hidden="1">{"'全社ガイドライン'!$A$2:$H$49"}</definedName>
    <definedName name="gfs" hidden="1">{"'全社ガイドライン'!$A$2:$H$49"}</definedName>
    <definedName name="hdrhd" hidden="1">{"'全社ガイドライン'!$A$2:$H$49"}</definedName>
    <definedName name="hrdsr" hidden="1">{"'全社ガイドライン'!$A$2:$H$49"}</definedName>
    <definedName name="HTML_CodePage" hidden="1">932</definedName>
    <definedName name="HTML_Control" hidden="1">{"'全社ガイドライン'!$A$2:$H$49"}</definedName>
    <definedName name="HTML_Description" hidden="1">""</definedName>
    <definedName name="HTML_Email" hidden="1">""</definedName>
    <definedName name="HTML_Header" hidden="1">"全社ガイドライン"</definedName>
    <definedName name="HTML_LastUpdate" hidden="1">"98/07/12"</definedName>
    <definedName name="HTML_LineAfter" hidden="1">FALSE</definedName>
    <definedName name="HTML_LineBefore" hidden="1">FALSE</definedName>
    <definedName name="HTML_Name" hidden="1">"FNS)システム業務課"</definedName>
    <definedName name="HTML_OBDlg2" hidden="1">TRUE</definedName>
    <definedName name="HTML_OBDlg4" hidden="1">TRUE</definedName>
    <definedName name="HTML_OS" hidden="1">0</definedName>
    <definedName name="HTML_PathFile" hidden="1">"C:\My Documents\MyHTML.htm"</definedName>
    <definedName name="HTML_Title" hidden="1">"事業部別総括"</definedName>
    <definedName name="jebfjqbfjkqwf" hidden="1">{"'全社ガイドライン'!$A$2:$H$49"}</definedName>
    <definedName name="jqwefuihef" hidden="1">{"'全社ガイドライン'!$A$2:$H$49"}</definedName>
    <definedName name="kjwqebfjqwebf" hidden="1">{"'全社ガイドライン'!$A$2:$H$49"}</definedName>
    <definedName name="klqwnfeiowhnef" hidden="1">{"'全社ガイドライン'!$A$2:$H$49"}</definedName>
    <definedName name="ＮＡＮＮＤＥ" hidden="1">{"'全社ガイドライン'!$A$2:$H$49"}</definedName>
    <definedName name="NNAANFAFFIWAF" hidden="1">{"'全社ガイドライン'!$A$2:$H$49"}</definedName>
    <definedName name="OCE" hidden="1">{#N/A,#N/A,TRUE,"表紙";#N/A,#N/A,TRUE,"ﾌｧｲﾙ一覧";#N/A,#N/A,TRUE,"補足説明";#N/A,#N/A,TRUE,"顧客ﾏｽﾀ";#N/A,#N/A,TRUE,"団体ﾏｽﾀ";#N/A,#N/A,TRUE,"事業実施";#N/A,#N/A,TRUE,"測定受診状況";#N/A,#N/A,TRUE,"操作者ﾏｽﾀ";#N/A,#N/A,TRUE,"翻訳ﾏｽﾀ";#N/A,#N/A,TRUE,"翻訳ﾏｽﾀ(ﾃﾞｰﾀ一覧)"}</definedName>
    <definedName name="_xlnm.Print_Area" localSheetId="2">作業明細!$A$1:$F$26</definedName>
    <definedName name="_xlnm.Print_Area" localSheetId="3">別紙会計年度影響箇所想定案!$A$1:$N$35</definedName>
    <definedName name="_xlnm.Print_Area" localSheetId="4">別紙想定スケジュール案!$A$1:$CF$39</definedName>
    <definedName name="qlkjwbefbqwf" hidden="1">{"'全社ガイドライン'!$A$2:$H$49"}</definedName>
    <definedName name="qwefhqihfqwq" hidden="1">{"'全社ガイドライン'!$A$2:$H$49"}</definedName>
    <definedName name="qwfhuhqi" hidden="1">{"'全社ガイドライン'!$A$2:$H$49"}</definedName>
    <definedName name="qwfiwqfiwiqwo" hidden="1">{"'全社ガイドライン'!$A$2:$H$49"}</definedName>
    <definedName name="qwjefefqw" hidden="1">{"'全社ガイドライン'!$A$2:$H$49"}</definedName>
    <definedName name="rep" hidden="1">{"'全社ガイドライン'!$A$2:$H$49"}</definedName>
    <definedName name="rstgrh" hidden="1">{"'全社ガイドライン'!$A$2:$H$49"}</definedName>
    <definedName name="rtyhsrsr" hidden="1">{"'全社ガイドライン'!$A$2:$H$49"}</definedName>
    <definedName name="rtyrshsr" hidden="1">{"'全社ガイドライン'!$A$2:$H$49"}</definedName>
    <definedName name="rytsrthsrz" hidden="1">{"'全社ガイドライン'!$A$2:$H$49"}</definedName>
    <definedName name="SAJDFBABFWALI" hidden="1">{"'全社ガイドライン'!$A$2:$H$49"}</definedName>
    <definedName name="seryjsrtzs" hidden="1">{"'全社ガイドライン'!$A$2:$H$49"}</definedName>
    <definedName name="srthsrhr" hidden="1">{"'全社ガイドライン'!$A$2:$H$49"}</definedName>
    <definedName name="srthsrhs" hidden="1">{"'全社ガイドライン'!$A$2:$H$49"}</definedName>
    <definedName name="srthsrhsr" hidden="1">{"'全社ガイドライン'!$A$2:$H$49"}</definedName>
    <definedName name="srthsrhstr" hidden="1">{"'全社ガイドライン'!$A$2:$H$49"}</definedName>
    <definedName name="srthsrht" hidden="1">{"'全社ガイドライン'!$A$2:$H$49"}</definedName>
    <definedName name="srthsrthsr" hidden="1">{"'全社ガイドライン'!$A$2:$H$49"}</definedName>
    <definedName name="strhshtr" hidden="1">{"'全社ガイドライン'!$A$2:$H$49"}</definedName>
    <definedName name="strhstr" hidden="1">{"'全社ガイドライン'!$A$2:$H$49"}</definedName>
    <definedName name="tedyjsy" hidden="1">{"'全社ガイドライン'!$A$2:$H$49"}</definedName>
    <definedName name="wdcwccw" hidden="1">{"'全社ガイドライン'!$A$2:$H$49"}</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yeswssst" hidden="1">{"'全社ガイドライン'!$A$2:$H$49"}</definedName>
    <definedName name="ｚｚｚ" hidden="1">{"'Sheet1'!$A$1:$I$163"}</definedName>
    <definedName name="あkdf" hidden="1">{"'全社ガイドライン'!$A$2:$H$49"}</definedName>
    <definedName name="あsふぁんfj" hidden="1">{"'全社ガイドライン'!$A$2:$H$49"}</definedName>
    <definedName name="あsふぇあrf" hidden="1">{"'全社ガイドライン'!$A$2:$H$49"}</definedName>
    <definedName name="あふぁf" hidden="1">{"'全社ガイドライン'!$A$2:$H$49"}</definedName>
    <definedName name="ガイド1複写版" hidden="1">{"'全社ガイドライン'!$A$2:$H$49"}</definedName>
    <definedName name="カス" hidden="1">{"'Sheet1'!$A$1:$I$163"}</definedName>
    <definedName name="メモ2" hidden="1">{"'全社ガイドライン'!$A$2:$H$49"}</definedName>
    <definedName name="メモコピー" hidden="1">{"'全社ガイドライン'!$A$2:$H$49"}</definedName>
    <definedName name="れP2" hidden="1">{"'全社ガイドライン'!$A$2:$H$49"}</definedName>
    <definedName name="わえふぇうぇw" hidden="1">{"'全社ガイドライン'!$A$2:$H$49"}</definedName>
    <definedName name="依頼レポート" hidden="1">{"'全社ガイドライン'!$A$2:$H$49"}</definedName>
    <definedName name="依頼元コード対応表" hidden="1">{"'全社ガイドライン'!$A$2:$H$49"}</definedName>
    <definedName name="鑑シート_経営管理部" hidden="1">{"'Sheet1'!$A$1:$I$163"}</definedName>
    <definedName name="期計" hidden="1">{"'全社ガイドライン'!$A$2:$H$49"}</definedName>
    <definedName name="経営会議用" hidden="1">{"'全社ガイドライン'!$A$2:$H$49"}</definedName>
    <definedName name="経営管理部" hidden="1">{"'Sheet1'!$A$1:$I$163"}</definedName>
    <definedName name="工数整合" hidden="1">{"'全社ガイドライン'!$A$2:$H$49"}</definedName>
    <definedName name="主担当根拠" hidden="1">{"'全社ガイドライン'!$A$2:$H$49"}</definedName>
    <definedName name="人員工数整合" hidden="1">{"'全社ガイドライン'!$A$2:$H$49"}</definedName>
    <definedName name="数値確認方法" hidden="1">{"'全社ガイドライン'!$A$2:$H$49"}</definedName>
    <definedName name="前提・注意事項" hidden="1">{"'全社ガイドライン'!$A$2:$H$49"}</definedName>
    <definedName name="第２四半期" hidden="1">{"'全社ガイドライン'!$A$2:$H$49"}</definedName>
    <definedName name="第３四半期" hidden="1">{"'全社ガイドライン'!$A$2:$H$49"}</definedName>
    <definedName name="第３四半期売上試算" hidden="1">{"'全社ガイドライン'!$A$2:$H$49"}</definedName>
    <definedName name="販売費明細" hidden="1">{"'全社ガイドライン'!$A$2:$H$49"}</definedName>
    <definedName name="部別対比" hidden="1">{"'全社ガイドライン'!$A$2:$H$49"}</definedName>
    <definedName name="予算レポート１" hidden="1">{"'全社ガイドライン'!$A$2:$H$49"}</definedName>
    <definedName name="予算レポート２" hidden="1">{"'全社ガイドライン'!$A$2:$H$49"}</definedName>
    <definedName name="予算申請一次" hidden="1">{"'全社ガイドライン'!$A$2:$H$49"}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 i="26" l="1"/>
  <c r="E19" i="26"/>
  <c r="L3" i="27"/>
  <c r="L1" i="27"/>
  <c r="A2" i="27"/>
  <c r="F33" i="27"/>
  <c r="E21" i="27"/>
  <c r="K20" i="27"/>
  <c r="J20" i="27"/>
  <c r="I20" i="27"/>
  <c r="H20" i="27"/>
  <c r="G20" i="27"/>
  <c r="F20" i="27"/>
  <c r="K15" i="27"/>
  <c r="J15" i="27"/>
  <c r="I15" i="27"/>
  <c r="I21" i="27" s="1"/>
  <c r="H15" i="27"/>
  <c r="G15" i="27"/>
  <c r="F15" i="27"/>
  <c r="F13" i="26"/>
  <c r="G13" i="26"/>
  <c r="H13" i="26"/>
  <c r="I13" i="26"/>
  <c r="J13" i="26"/>
  <c r="K13" i="26"/>
  <c r="J21" i="27" l="1"/>
  <c r="H21" i="27"/>
  <c r="K21" i="27"/>
  <c r="G21" i="27"/>
  <c r="F21" i="27"/>
  <c r="G18" i="26"/>
  <c r="G19" i="26" s="1"/>
  <c r="F18" i="26"/>
  <c r="F19" i="26" s="1"/>
  <c r="L30" i="27" l="1"/>
  <c r="L33" i="27" s="1"/>
  <c r="L24" i="27"/>
  <c r="L22" i="26"/>
  <c r="L25" i="26" s="1"/>
  <c r="L27" i="27" l="1"/>
  <c r="J30" i="27"/>
  <c r="J31" i="27" s="1"/>
  <c r="J32" i="27"/>
  <c r="J33" i="27" s="1"/>
  <c r="H18" i="26"/>
  <c r="H19" i="26" s="1"/>
  <c r="K18" i="26"/>
  <c r="J18" i="26"/>
  <c r="J19" i="26" s="1"/>
  <c r="I18" i="26"/>
  <c r="I19" i="26" s="1"/>
  <c r="F24" i="15"/>
  <c r="E24" i="15"/>
  <c r="L28" i="26" l="1"/>
  <c r="L31" i="26"/>
  <c r="BZ4" i="9"/>
  <c r="CA4" i="9" s="1"/>
  <c r="CB4" i="9" s="1"/>
  <c r="BU4" i="9"/>
  <c r="BV4" i="9" s="1"/>
  <c r="BW4" i="9" s="1"/>
  <c r="BX4" i="9" s="1"/>
  <c r="BQ4" i="9"/>
  <c r="BR4" i="9" s="1"/>
  <c r="BS4" i="9" s="1"/>
  <c r="BM4" i="9"/>
  <c r="BN4" i="9" s="1"/>
  <c r="BO4" i="9" s="1"/>
  <c r="BH4" i="9"/>
  <c r="BI4" i="9" s="1"/>
  <c r="BJ4" i="9" s="1"/>
  <c r="BK4" i="9" s="1"/>
  <c r="BD4" i="9"/>
  <c r="BE4" i="9" s="1"/>
  <c r="BF4" i="9" s="1"/>
  <c r="AZ4" i="9"/>
  <c r="BA4" i="9" s="1"/>
  <c r="BB4" i="9" s="1"/>
  <c r="AV4" i="9"/>
  <c r="AW4" i="9" s="1"/>
  <c r="AX4" i="9" s="1"/>
  <c r="AR4" i="9"/>
  <c r="AS4" i="9" s="1"/>
  <c r="AT4" i="9" s="1"/>
  <c r="AN4" i="9"/>
  <c r="AO4" i="9" s="1"/>
  <c r="AP4" i="9" s="1"/>
  <c r="AI4" i="9"/>
  <c r="AJ4" i="9" s="1"/>
  <c r="AK4" i="9" s="1"/>
  <c r="AL4" i="9" s="1"/>
  <c r="AE4" i="9"/>
  <c r="AF4" i="9" s="1"/>
  <c r="AG4" i="9" s="1"/>
  <c r="AA4" i="9"/>
  <c r="AB4" i="9" s="1"/>
  <c r="AC4" i="9" s="1"/>
  <c r="V4" i="9"/>
  <c r="W4" i="9" s="1"/>
  <c r="X4" i="9" s="1"/>
  <c r="Y4" i="9" s="1"/>
  <c r="R4" i="9"/>
  <c r="S4" i="9" s="1"/>
  <c r="T4" i="9" s="1"/>
  <c r="N4" i="9"/>
  <c r="O4" i="9" s="1"/>
  <c r="P4" i="9" s="1"/>
  <c r="I4" i="9"/>
  <c r="J4" i="9" s="1"/>
  <c r="K4" i="9" s="1"/>
  <c r="L4"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kanri6</author>
  </authors>
  <commentList>
    <comment ref="L1" authorId="0" shapeId="0" xr:uid="{25809EE3-CBDA-48CD-AF1E-55025C972E10}">
      <text>
        <r>
          <rPr>
            <b/>
            <sz val="9"/>
            <color indexed="81"/>
            <rFont val="MS P ゴシック"/>
            <family val="3"/>
            <charset val="128"/>
          </rPr>
          <t xml:space="preserve">健スポ公社
</t>
        </r>
        <r>
          <rPr>
            <sz val="9"/>
            <color indexed="81"/>
            <rFont val="MS P ゴシック"/>
            <family val="3"/>
            <charset val="128"/>
          </rPr>
          <t>提出される日の日付を入力してください。</t>
        </r>
      </text>
    </comment>
  </commentList>
</comments>
</file>

<file path=xl/sharedStrings.xml><?xml version="1.0" encoding="utf-8"?>
<sst xmlns="http://schemas.openxmlformats.org/spreadsheetml/2006/main" count="235" uniqueCount="142">
  <si>
    <t>イベント</t>
    <phoneticPr fontId="12"/>
  </si>
  <si>
    <t>１</t>
    <phoneticPr fontId="12"/>
  </si>
  <si>
    <t>№</t>
    <phoneticPr fontId="12"/>
  </si>
  <si>
    <t>機能名称</t>
    <rPh sb="0" eb="2">
      <t>キノウ</t>
    </rPh>
    <rPh sb="2" eb="4">
      <t>メイショウ</t>
    </rPh>
    <phoneticPr fontId="12"/>
  </si>
  <si>
    <t>担当</t>
    <rPh sb="0" eb="2">
      <t>タントウ</t>
    </rPh>
    <phoneticPr fontId="12"/>
  </si>
  <si>
    <t>備　考</t>
    <rPh sb="0" eb="1">
      <t>ソナエ</t>
    </rPh>
    <rPh sb="2" eb="3">
      <t>コウ</t>
    </rPh>
    <phoneticPr fontId="12"/>
  </si>
  <si>
    <t xml:space="preserve">
</t>
    <phoneticPr fontId="12"/>
  </si>
  <si>
    <t>業務区分</t>
    <rPh sb="0" eb="2">
      <t>ギョウム</t>
    </rPh>
    <rPh sb="2" eb="4">
      <t>クブン</t>
    </rPh>
    <phoneticPr fontId="12"/>
  </si>
  <si>
    <t>★進捗</t>
    <rPh sb="1" eb="3">
      <t>シンチョク</t>
    </rPh>
    <phoneticPr fontId="12"/>
  </si>
  <si>
    <t>★SE</t>
    <phoneticPr fontId="12"/>
  </si>
  <si>
    <t>７月</t>
    <rPh sb="1" eb="2">
      <t>ツキ</t>
    </rPh>
    <phoneticPr fontId="12"/>
  </si>
  <si>
    <t>８月</t>
    <rPh sb="1" eb="2">
      <t>ツキ</t>
    </rPh>
    <phoneticPr fontId="12"/>
  </si>
  <si>
    <t>９月</t>
    <rPh sb="1" eb="2">
      <t>ツキ</t>
    </rPh>
    <phoneticPr fontId="12"/>
  </si>
  <si>
    <t>大工程</t>
    <rPh sb="0" eb="3">
      <t>ダイコウテイ</t>
    </rPh>
    <phoneticPr fontId="12"/>
  </si>
  <si>
    <t>４月</t>
    <rPh sb="1" eb="2">
      <t>ツキ</t>
    </rPh>
    <phoneticPr fontId="12"/>
  </si>
  <si>
    <t>５月</t>
    <rPh sb="1" eb="2">
      <t>ツキ</t>
    </rPh>
    <phoneticPr fontId="12"/>
  </si>
  <si>
    <t>６月</t>
    <rPh sb="1" eb="2">
      <t>ツキ</t>
    </rPh>
    <phoneticPr fontId="12"/>
  </si>
  <si>
    <t>５月</t>
    <phoneticPr fontId="12"/>
  </si>
  <si>
    <t>新潟市教育委員会様 業務イベント</t>
    <rPh sb="3" eb="5">
      <t>キョウイク</t>
    </rPh>
    <rPh sb="5" eb="8">
      <t>イインカイ</t>
    </rPh>
    <rPh sb="8" eb="9">
      <t>サマ</t>
    </rPh>
    <rPh sb="10" eb="12">
      <t>ギョウム</t>
    </rPh>
    <phoneticPr fontId="12"/>
  </si>
  <si>
    <t>－</t>
    <phoneticPr fontId="12"/>
  </si>
  <si>
    <t>総合テスト</t>
    <rPh sb="0" eb="2">
      <t>ソウゴウ</t>
    </rPh>
    <phoneticPr fontId="12"/>
  </si>
  <si>
    <t>結合テスト</t>
    <rPh sb="0" eb="2">
      <t>ケツゴウ</t>
    </rPh>
    <phoneticPr fontId="12"/>
  </si>
  <si>
    <t>6月</t>
    <rPh sb="1" eb="2">
      <t>ガツ</t>
    </rPh>
    <phoneticPr fontId="12"/>
  </si>
  <si>
    <t>12月</t>
    <rPh sb="2" eb="3">
      <t>ガツ</t>
    </rPh>
    <phoneticPr fontId="12"/>
  </si>
  <si>
    <t>1月</t>
    <rPh sb="1" eb="2">
      <t>ガツ</t>
    </rPh>
    <phoneticPr fontId="12"/>
  </si>
  <si>
    <t>2月</t>
    <rPh sb="1" eb="2">
      <t>ガツ</t>
    </rPh>
    <phoneticPr fontId="12"/>
  </si>
  <si>
    <t>7月</t>
    <phoneticPr fontId="12"/>
  </si>
  <si>
    <t>8月</t>
    <phoneticPr fontId="12"/>
  </si>
  <si>
    <t>10月</t>
    <rPh sb="2" eb="3">
      <t>ツキ</t>
    </rPh>
    <phoneticPr fontId="12"/>
  </si>
  <si>
    <t>11月</t>
    <rPh sb="2" eb="3">
      <t>ツキ</t>
    </rPh>
    <phoneticPr fontId="12"/>
  </si>
  <si>
    <t>3月</t>
    <rPh sb="1" eb="2">
      <t>ツキ</t>
    </rPh>
    <phoneticPr fontId="12"/>
  </si>
  <si>
    <t>受入テスト</t>
    <rPh sb="0" eb="2">
      <t>ウケイレ</t>
    </rPh>
    <phoneticPr fontId="12"/>
  </si>
  <si>
    <t>10.パッケージ保守</t>
    <rPh sb="8" eb="10">
      <t>ホシュ</t>
    </rPh>
    <phoneticPr fontId="12"/>
  </si>
  <si>
    <t>並行運用</t>
    <phoneticPr fontId="12"/>
  </si>
  <si>
    <t>開発・単体テスト</t>
    <phoneticPr fontId="12"/>
  </si>
  <si>
    <t>10</t>
    <phoneticPr fontId="12"/>
  </si>
  <si>
    <t>11</t>
    <phoneticPr fontId="12"/>
  </si>
  <si>
    <t>13</t>
    <phoneticPr fontId="12"/>
  </si>
  <si>
    <t>14</t>
    <phoneticPr fontId="12"/>
  </si>
  <si>
    <t>12</t>
    <phoneticPr fontId="12"/>
  </si>
  <si>
    <t>11.工程管理</t>
    <rPh sb="3" eb="5">
      <t>コウテイ</t>
    </rPh>
    <rPh sb="5" eb="7">
      <t>カンリ</t>
    </rPh>
    <phoneticPr fontId="12"/>
  </si>
  <si>
    <t>20</t>
    <phoneticPr fontId="12"/>
  </si>
  <si>
    <t>21</t>
    <phoneticPr fontId="12"/>
  </si>
  <si>
    <t xml:space="preserve">             　　　　                                    </t>
    <phoneticPr fontId="12"/>
  </si>
  <si>
    <t>凡例</t>
    <phoneticPr fontId="12"/>
  </si>
  <si>
    <t>平成32（2020年）年度</t>
    <phoneticPr fontId="12"/>
  </si>
  <si>
    <t>平成31(2019)年度</t>
    <phoneticPr fontId="12"/>
  </si>
  <si>
    <t>システム構築</t>
    <phoneticPr fontId="12"/>
  </si>
  <si>
    <t>会計年度任用職員</t>
    <rPh sb="0" eb="2">
      <t>カイケイ</t>
    </rPh>
    <rPh sb="2" eb="4">
      <t>ネンド</t>
    </rPh>
    <rPh sb="4" eb="6">
      <t>ニンヨウ</t>
    </rPh>
    <rPh sb="6" eb="8">
      <t>ショクイン</t>
    </rPh>
    <phoneticPr fontId="12"/>
  </si>
  <si>
    <t>システム構築</t>
    <rPh sb="4" eb="6">
      <t>コウチク</t>
    </rPh>
    <phoneticPr fontId="12"/>
  </si>
  <si>
    <t>プロジェクト管理</t>
    <rPh sb="6" eb="8">
      <t>カンリ</t>
    </rPh>
    <phoneticPr fontId="12"/>
  </si>
  <si>
    <t>別紙.「会計年度任用職員アドオン導入スケジュール案」</t>
    <rPh sb="16" eb="18">
      <t>ドウニュウ</t>
    </rPh>
    <rPh sb="24" eb="25">
      <t>アン</t>
    </rPh>
    <phoneticPr fontId="12"/>
  </si>
  <si>
    <t>（作業明細）概要会計年度職員制度に対する人事給与業務の改修作業</t>
    <rPh sb="1" eb="3">
      <t>サギョウ</t>
    </rPh>
    <rPh sb="3" eb="5">
      <t>メイサイ</t>
    </rPh>
    <phoneticPr fontId="12"/>
  </si>
  <si>
    <t>No</t>
    <phoneticPr fontId="12"/>
  </si>
  <si>
    <t>作業項目</t>
    <rPh sb="0" eb="2">
      <t>サギョウ</t>
    </rPh>
    <rPh sb="2" eb="4">
      <t>コウモク</t>
    </rPh>
    <phoneticPr fontId="12"/>
  </si>
  <si>
    <t>作業項目</t>
    <rPh sb="0" eb="2">
      <t>サギョウ</t>
    </rPh>
    <rPh sb="2" eb="4">
      <t>コウモク</t>
    </rPh>
    <phoneticPr fontId="30"/>
  </si>
  <si>
    <t>人月</t>
    <rPh sb="0" eb="1">
      <t>マサト</t>
    </rPh>
    <rPh sb="1" eb="2">
      <t>ゲツ</t>
    </rPh>
    <phoneticPr fontId="30"/>
  </si>
  <si>
    <t>1-1</t>
    <phoneticPr fontId="30"/>
  </si>
  <si>
    <t>小計</t>
    <rPh sb="0" eb="2">
      <t>ショウケイ</t>
    </rPh>
    <phoneticPr fontId="30"/>
  </si>
  <si>
    <t>設計</t>
    <rPh sb="0" eb="2">
      <t>セッケイ</t>
    </rPh>
    <phoneticPr fontId="12"/>
  </si>
  <si>
    <t>2-1</t>
    <phoneticPr fontId="30"/>
  </si>
  <si>
    <t>要件定義</t>
    <rPh sb="0" eb="2">
      <t>ヨウケン</t>
    </rPh>
    <rPh sb="2" eb="4">
      <t>テイギ</t>
    </rPh>
    <phoneticPr fontId="12"/>
  </si>
  <si>
    <t>2-2</t>
    <phoneticPr fontId="30"/>
  </si>
  <si>
    <t>基本・詳細設計</t>
    <rPh sb="0" eb="2">
      <t>キホン</t>
    </rPh>
    <rPh sb="3" eb="5">
      <t>ショウサイ</t>
    </rPh>
    <rPh sb="5" eb="7">
      <t>セッケイ</t>
    </rPh>
    <phoneticPr fontId="12"/>
  </si>
  <si>
    <t>開発・単体テスト</t>
    <phoneticPr fontId="12"/>
  </si>
  <si>
    <t>3-1</t>
    <phoneticPr fontId="30"/>
  </si>
  <si>
    <t>開発・単体テスト</t>
    <phoneticPr fontId="30"/>
  </si>
  <si>
    <t>4-1</t>
    <phoneticPr fontId="30"/>
  </si>
  <si>
    <t>結合テスト</t>
    <rPh sb="0" eb="2">
      <t>ケツゴウ</t>
    </rPh>
    <phoneticPr fontId="30"/>
  </si>
  <si>
    <t>システムテスト</t>
    <phoneticPr fontId="12"/>
  </si>
  <si>
    <t>5-1</t>
    <phoneticPr fontId="30"/>
  </si>
  <si>
    <t>運用テスト</t>
    <rPh sb="0" eb="2">
      <t>ウンヨウ</t>
    </rPh>
    <phoneticPr fontId="12"/>
  </si>
  <si>
    <t>6-1</t>
    <phoneticPr fontId="30"/>
  </si>
  <si>
    <t>7-1</t>
    <phoneticPr fontId="30"/>
  </si>
  <si>
    <t>移行</t>
    <rPh sb="0" eb="2">
      <t>イコウ</t>
    </rPh>
    <phoneticPr fontId="12"/>
  </si>
  <si>
    <t>8-1</t>
    <phoneticPr fontId="30"/>
  </si>
  <si>
    <t>要望対応費用</t>
    <rPh sb="0" eb="2">
      <t>ヨウボウ</t>
    </rPh>
    <rPh sb="2" eb="4">
      <t>タイオウ</t>
    </rPh>
    <rPh sb="4" eb="6">
      <t>ヒヨウ</t>
    </rPh>
    <phoneticPr fontId="12"/>
  </si>
  <si>
    <t>操作支援</t>
    <rPh sb="0" eb="2">
      <t>ソウサ</t>
    </rPh>
    <rPh sb="2" eb="4">
      <t>シエン</t>
    </rPh>
    <phoneticPr fontId="12"/>
  </si>
  <si>
    <t>金額</t>
    <rPh sb="0" eb="2">
      <t>キンガク</t>
    </rPh>
    <phoneticPr fontId="30"/>
  </si>
  <si>
    <t>想定工数・金額</t>
    <rPh sb="0" eb="2">
      <t>ソウテイ</t>
    </rPh>
    <rPh sb="2" eb="4">
      <t>コウスウ</t>
    </rPh>
    <rPh sb="5" eb="7">
      <t>キンガク</t>
    </rPh>
    <phoneticPr fontId="12"/>
  </si>
  <si>
    <t>9-1</t>
    <phoneticPr fontId="30"/>
  </si>
  <si>
    <t>計</t>
    <rPh sb="0" eb="1">
      <t>ケイ</t>
    </rPh>
    <phoneticPr fontId="12"/>
  </si>
  <si>
    <t>別紙.会計年度影響箇所想定案</t>
    <rPh sb="0" eb="2">
      <t>ベッシ</t>
    </rPh>
    <rPh sb="3" eb="5">
      <t>カイケイ</t>
    </rPh>
    <phoneticPr fontId="30"/>
  </si>
  <si>
    <t>本御見積は下記の範囲について、会計年度に対応した機能を提供する想定となります。</t>
    <rPh sb="0" eb="1">
      <t>ホン</t>
    </rPh>
    <rPh sb="1" eb="4">
      <t>オミツ</t>
    </rPh>
    <rPh sb="5" eb="7">
      <t>カキ</t>
    </rPh>
    <rPh sb="8" eb="10">
      <t>ハンイ</t>
    </rPh>
    <rPh sb="15" eb="17">
      <t>カイケイ</t>
    </rPh>
    <rPh sb="17" eb="19">
      <t>ネンド</t>
    </rPh>
    <rPh sb="20" eb="22">
      <t>タイオウ</t>
    </rPh>
    <rPh sb="24" eb="26">
      <t>キノウ</t>
    </rPh>
    <rPh sb="27" eb="29">
      <t>テイキョウ</t>
    </rPh>
    <rPh sb="31" eb="33">
      <t>ソウテイ</t>
    </rPh>
    <phoneticPr fontId="12"/>
  </si>
  <si>
    <t>総　　　計</t>
    <rPh sb="0" eb="1">
      <t>フサ</t>
    </rPh>
    <rPh sb="4" eb="5">
      <t>ケイ</t>
    </rPh>
    <phoneticPr fontId="12"/>
  </si>
  <si>
    <t>備　　考</t>
    <rPh sb="0" eb="1">
      <t>ソナエ</t>
    </rPh>
    <rPh sb="3" eb="4">
      <t>コウ</t>
    </rPh>
    <phoneticPr fontId="12"/>
  </si>
  <si>
    <t xml:space="preserve">1
</t>
  </si>
  <si>
    <t>【留意事項】</t>
    <rPh sb="1" eb="3">
      <t>リュウイ</t>
    </rPh>
    <rPh sb="3" eb="5">
      <t>ジコウ</t>
    </rPh>
    <phoneticPr fontId="12"/>
  </si>
  <si>
    <t>令和6年度</t>
    <rPh sb="0" eb="2">
      <t>レイワ</t>
    </rPh>
    <rPh sb="3" eb="4">
      <t>ネン</t>
    </rPh>
    <rPh sb="4" eb="5">
      <t>ド</t>
    </rPh>
    <phoneticPr fontId="12"/>
  </si>
  <si>
    <t>令和7年度</t>
    <rPh sb="0" eb="2">
      <t>レイワ</t>
    </rPh>
    <rPh sb="3" eb="4">
      <t>ネン</t>
    </rPh>
    <rPh sb="4" eb="5">
      <t>ド</t>
    </rPh>
    <phoneticPr fontId="12"/>
  </si>
  <si>
    <t>貴社名</t>
    <rPh sb="0" eb="2">
      <t>キシャ</t>
    </rPh>
    <rPh sb="2" eb="3">
      <t>ナ</t>
    </rPh>
    <phoneticPr fontId="2"/>
  </si>
  <si>
    <t>①</t>
    <phoneticPr fontId="12"/>
  </si>
  <si>
    <t>②</t>
    <phoneticPr fontId="12"/>
  </si>
  <si>
    <t>ハードウェア費</t>
    <rPh sb="6" eb="7">
      <t>ヒ</t>
    </rPh>
    <phoneticPr fontId="12"/>
  </si>
  <si>
    <t>Ⅰ　初期費用</t>
    <rPh sb="2" eb="4">
      <t>ショキ</t>
    </rPh>
    <rPh sb="4" eb="6">
      <t>ヒヨウ</t>
    </rPh>
    <phoneticPr fontId="12"/>
  </si>
  <si>
    <t>Ⅱ</t>
    <phoneticPr fontId="12"/>
  </si>
  <si>
    <t>　機器等購入経費（リース契約）※リース料率1.9％</t>
    <phoneticPr fontId="12"/>
  </si>
  <si>
    <t>SE運用支援</t>
    <rPh sb="2" eb="4">
      <t>ウンヨウ</t>
    </rPh>
    <rPh sb="4" eb="6">
      <t>シエン</t>
    </rPh>
    <phoneticPr fontId="12"/>
  </si>
  <si>
    <t>その他</t>
    <rPh sb="2" eb="3">
      <t>タ</t>
    </rPh>
    <phoneticPr fontId="12"/>
  </si>
  <si>
    <t>Ⅲ</t>
    <phoneticPr fontId="12"/>
  </si>
  <si>
    <t>システム運用保守費</t>
    <rPh sb="4" eb="6">
      <t>ウンヨウ</t>
    </rPh>
    <rPh sb="6" eb="8">
      <t>ホシュ</t>
    </rPh>
    <rPh sb="8" eb="9">
      <t>ヒ</t>
    </rPh>
    <phoneticPr fontId="12"/>
  </si>
  <si>
    <t>項目</t>
    <rPh sb="0" eb="1">
      <t>コウ</t>
    </rPh>
    <rPh sb="1" eb="2">
      <t>メ</t>
    </rPh>
    <phoneticPr fontId="12"/>
  </si>
  <si>
    <t>導入初期作業費</t>
    <phoneticPr fontId="12"/>
  </si>
  <si>
    <t>機器等購入経費計</t>
    <phoneticPr fontId="12"/>
  </si>
  <si>
    <t>システム運用保守費 計</t>
    <rPh sb="4" eb="6">
      <t>ウンヨウ</t>
    </rPh>
    <rPh sb="6" eb="8">
      <t>ホシュ</t>
    </rPh>
    <rPh sb="8" eb="9">
      <t>ヒ</t>
    </rPh>
    <rPh sb="10" eb="11">
      <t>ケイ</t>
    </rPh>
    <phoneticPr fontId="12"/>
  </si>
  <si>
    <t>ハードウェア・ミドルウェア・ソフトウェアの算出根拠となる経費内訳（説明資料）を別紙で必ず添付してください（様式は自由です）。</t>
    <rPh sb="21" eb="23">
      <t>サンシュツ</t>
    </rPh>
    <rPh sb="23" eb="25">
      <t>コンキョ</t>
    </rPh>
    <rPh sb="28" eb="30">
      <t>ケイヒ</t>
    </rPh>
    <rPh sb="30" eb="32">
      <t>ウチワケ</t>
    </rPh>
    <rPh sb="33" eb="35">
      <t>セツメイ</t>
    </rPh>
    <rPh sb="35" eb="37">
      <t>シリョウ</t>
    </rPh>
    <rPh sb="39" eb="41">
      <t>ベッシ</t>
    </rPh>
    <rPh sb="42" eb="43">
      <t>カナラ</t>
    </rPh>
    <rPh sb="44" eb="46">
      <t>テンプ</t>
    </rPh>
    <rPh sb="53" eb="55">
      <t>ヨウシキ</t>
    </rPh>
    <rPh sb="56" eb="58">
      <t>ジユウ</t>
    </rPh>
    <phoneticPr fontId="2"/>
  </si>
  <si>
    <t>ミドル・ソフトウェア費</t>
    <rPh sb="10" eb="11">
      <t>ヒ</t>
    </rPh>
    <phoneticPr fontId="12"/>
  </si>
  <si>
    <t>2</t>
    <phoneticPr fontId="12"/>
  </si>
  <si>
    <t>③</t>
    <phoneticPr fontId="12"/>
  </si>
  <si>
    <t>費用項目が不足する場合は追加ください。また、備考欄は必要に応じて記入してください。</t>
    <rPh sb="0" eb="2">
      <t>ヒヨウ</t>
    </rPh>
    <rPh sb="2" eb="4">
      <t>コウモク</t>
    </rPh>
    <rPh sb="5" eb="7">
      <t>フソク</t>
    </rPh>
    <rPh sb="9" eb="11">
      <t>バアイ</t>
    </rPh>
    <rPh sb="12" eb="14">
      <t>ツイカ</t>
    </rPh>
    <rPh sb="22" eb="24">
      <t>ビコウ</t>
    </rPh>
    <rPh sb="24" eb="25">
      <t>ラン</t>
    </rPh>
    <rPh sb="26" eb="28">
      <t>ヒツヨウ</t>
    </rPh>
    <rPh sb="29" eb="30">
      <t>オウ</t>
    </rPh>
    <rPh sb="32" eb="34">
      <t>キニュウ</t>
    </rPh>
    <phoneticPr fontId="12"/>
  </si>
  <si>
    <t>ハードウェア費（リース契約）※リース料率1.9%</t>
    <rPh sb="6" eb="7">
      <t>ヒ</t>
    </rPh>
    <rPh sb="11" eb="13">
      <t>ケイヤク</t>
    </rPh>
    <rPh sb="18" eb="19">
      <t>リョウ</t>
    </rPh>
    <rPh sb="19" eb="20">
      <t>リツ</t>
    </rPh>
    <phoneticPr fontId="12"/>
  </si>
  <si>
    <t>④</t>
    <phoneticPr fontId="12"/>
  </si>
  <si>
    <t>リース契約となる経費は、リース料率1.9%で試算した金額を記入してください。</t>
    <rPh sb="3" eb="5">
      <t>ケイヤク</t>
    </rPh>
    <rPh sb="8" eb="10">
      <t>ケイヒ</t>
    </rPh>
    <rPh sb="15" eb="16">
      <t>リョウ</t>
    </rPh>
    <rPh sb="16" eb="17">
      <t>リツ</t>
    </rPh>
    <rPh sb="22" eb="24">
      <t>シサン</t>
    </rPh>
    <rPh sb="26" eb="28">
      <t>キンガク</t>
    </rPh>
    <rPh sb="29" eb="31">
      <t>キニュウ</t>
    </rPh>
    <phoneticPr fontId="12"/>
  </si>
  <si>
    <t>赤枠の箇所へ税抜価格の記入をお願いします。</t>
    <rPh sb="0" eb="1">
      <t>アカ</t>
    </rPh>
    <rPh sb="1" eb="2">
      <t>ワク</t>
    </rPh>
    <rPh sb="3" eb="5">
      <t>カショ</t>
    </rPh>
    <rPh sb="6" eb="7">
      <t>ゼイ</t>
    </rPh>
    <rPh sb="7" eb="8">
      <t>ヌ</t>
    </rPh>
    <rPh sb="8" eb="10">
      <t>カカク</t>
    </rPh>
    <rPh sb="11" eb="13">
      <t>キニュウ</t>
    </rPh>
    <rPh sb="15" eb="16">
      <t>ネガイ</t>
    </rPh>
    <phoneticPr fontId="2"/>
  </si>
  <si>
    <t>令和8年度</t>
    <rPh sb="0" eb="2">
      <t>レイワ</t>
    </rPh>
    <rPh sb="3" eb="4">
      <t>ネン</t>
    </rPh>
    <rPh sb="4" eb="5">
      <t>ド</t>
    </rPh>
    <phoneticPr fontId="12"/>
  </si>
  <si>
    <t>令和9年度</t>
    <rPh sb="0" eb="2">
      <t>レイワ</t>
    </rPh>
    <rPh sb="3" eb="4">
      <t>ネン</t>
    </rPh>
    <rPh sb="4" eb="5">
      <t>ド</t>
    </rPh>
    <phoneticPr fontId="12"/>
  </si>
  <si>
    <t>令和10年度</t>
    <rPh sb="0" eb="2">
      <t>レイワ</t>
    </rPh>
    <rPh sb="4" eb="5">
      <t>ネン</t>
    </rPh>
    <rPh sb="5" eb="6">
      <t>ド</t>
    </rPh>
    <phoneticPr fontId="12"/>
  </si>
  <si>
    <t>令和11年度</t>
    <rPh sb="0" eb="2">
      <t>レイワ</t>
    </rPh>
    <rPh sb="4" eb="5">
      <t>ネン</t>
    </rPh>
    <rPh sb="5" eb="6">
      <t>ド</t>
    </rPh>
    <phoneticPr fontId="12"/>
  </si>
  <si>
    <t>令和6年度計上費用(税抜)</t>
    <rPh sb="0" eb="2">
      <t>レイワ</t>
    </rPh>
    <rPh sb="3" eb="4">
      <t>ネン</t>
    </rPh>
    <rPh sb="4" eb="5">
      <t>ド</t>
    </rPh>
    <rPh sb="5" eb="7">
      <t>ケイジョウ</t>
    </rPh>
    <rPh sb="7" eb="9">
      <t>ヒヨウ</t>
    </rPh>
    <rPh sb="10" eb="11">
      <t>ゼイ</t>
    </rPh>
    <rPh sb="11" eb="12">
      <t>ヌ</t>
    </rPh>
    <phoneticPr fontId="30"/>
  </si>
  <si>
    <t>令和6年度計上費用(税込)</t>
    <rPh sb="0" eb="2">
      <t>レイワ</t>
    </rPh>
    <rPh sb="3" eb="4">
      <t>ネン</t>
    </rPh>
    <rPh sb="4" eb="5">
      <t>ド</t>
    </rPh>
    <rPh sb="5" eb="7">
      <t>ケイジョウ</t>
    </rPh>
    <rPh sb="7" eb="9">
      <t>ヒヨウ</t>
    </rPh>
    <rPh sb="10" eb="12">
      <t>ゼイコ</t>
    </rPh>
    <phoneticPr fontId="30"/>
  </si>
  <si>
    <t>令和6年度～令和11年度計上費用(税抜)</t>
    <rPh sb="0" eb="2">
      <t>レイワ</t>
    </rPh>
    <rPh sb="3" eb="4">
      <t>ネン</t>
    </rPh>
    <rPh sb="4" eb="5">
      <t>ド</t>
    </rPh>
    <rPh sb="6" eb="8">
      <t>レイワ</t>
    </rPh>
    <rPh sb="10" eb="11">
      <t>ネン</t>
    </rPh>
    <rPh sb="11" eb="12">
      <t>ド</t>
    </rPh>
    <rPh sb="12" eb="14">
      <t>ケイジョウ</t>
    </rPh>
    <rPh sb="14" eb="16">
      <t>ヒヨウ</t>
    </rPh>
    <rPh sb="17" eb="18">
      <t>ゼイ</t>
    </rPh>
    <rPh sb="18" eb="19">
      <t>ヌ</t>
    </rPh>
    <phoneticPr fontId="30"/>
  </si>
  <si>
    <t>令和6年度～令和11年度計上費用(税込）</t>
    <rPh sb="0" eb="2">
      <t>レイワ</t>
    </rPh>
    <rPh sb="3" eb="4">
      <t>ネン</t>
    </rPh>
    <rPh sb="4" eb="5">
      <t>ド</t>
    </rPh>
    <rPh sb="6" eb="8">
      <t>レイワ</t>
    </rPh>
    <rPh sb="10" eb="11">
      <t>ネン</t>
    </rPh>
    <rPh sb="11" eb="12">
      <t>ド</t>
    </rPh>
    <rPh sb="12" eb="14">
      <t>ケイジョウ</t>
    </rPh>
    <rPh sb="14" eb="16">
      <t>ヒヨウ</t>
    </rPh>
    <rPh sb="17" eb="19">
      <t>ゼイコ</t>
    </rPh>
    <phoneticPr fontId="30"/>
  </si>
  <si>
    <t>IT導入補助金承認後の一括支払い経費</t>
    <rPh sb="2" eb="4">
      <t>ドウニュウ</t>
    </rPh>
    <rPh sb="4" eb="7">
      <t>ホジョキン</t>
    </rPh>
    <rPh sb="7" eb="9">
      <t>ショウニン</t>
    </rPh>
    <rPh sb="9" eb="10">
      <t>ゴ</t>
    </rPh>
    <rPh sb="11" eb="13">
      <t>イッカツ</t>
    </rPh>
    <rPh sb="13" eb="15">
      <t>シハラ</t>
    </rPh>
    <rPh sb="16" eb="18">
      <t>ケイヒ</t>
    </rPh>
    <phoneticPr fontId="12"/>
  </si>
  <si>
    <t>Ⅱ　</t>
    <phoneticPr fontId="12"/>
  </si>
  <si>
    <t>IT導入補助金関連</t>
    <phoneticPr fontId="12"/>
  </si>
  <si>
    <t>Ⅰ　</t>
    <phoneticPr fontId="12"/>
  </si>
  <si>
    <t>初期費用</t>
    <phoneticPr fontId="12"/>
  </si>
  <si>
    <t>Ⅳ</t>
    <phoneticPr fontId="12"/>
  </si>
  <si>
    <t>IT導入補助金承認後の一括支払い経費を反映した見積書としてください。</t>
    <rPh sb="7" eb="9">
      <t>ショウニン</t>
    </rPh>
    <rPh sb="9" eb="10">
      <t>ゴ</t>
    </rPh>
    <rPh sb="11" eb="13">
      <t>イッカツ</t>
    </rPh>
    <rPh sb="13" eb="15">
      <t>シハラ</t>
    </rPh>
    <rPh sb="16" eb="18">
      <t>ケイヒ</t>
    </rPh>
    <rPh sb="19" eb="21">
      <t>ハンエイ</t>
    </rPh>
    <rPh sb="23" eb="26">
      <t>ミツモリショ</t>
    </rPh>
    <phoneticPr fontId="12"/>
  </si>
  <si>
    <t>想定しているIT導入補助金額</t>
    <rPh sb="0" eb="2">
      <t>ソウテイ</t>
    </rPh>
    <rPh sb="8" eb="10">
      <t>ドウニュウ</t>
    </rPh>
    <rPh sb="10" eb="13">
      <t>ホジョキン</t>
    </rPh>
    <rPh sb="13" eb="14">
      <t>ガク</t>
    </rPh>
    <phoneticPr fontId="12"/>
  </si>
  <si>
    <t>通常枠</t>
    <rPh sb="0" eb="2">
      <t>ツウジョウ</t>
    </rPh>
    <rPh sb="2" eb="3">
      <t>ワク</t>
    </rPh>
    <phoneticPr fontId="12"/>
  </si>
  <si>
    <t>インボイス枠</t>
    <rPh sb="5" eb="6">
      <t>ワク</t>
    </rPh>
    <phoneticPr fontId="12"/>
  </si>
  <si>
    <t>合計</t>
    <rPh sb="0" eb="2">
      <t>ゴウケイ</t>
    </rPh>
    <phoneticPr fontId="12"/>
  </si>
  <si>
    <t>(参考）IT導入補助金適用後の計上費用</t>
    <rPh sb="1" eb="3">
      <t>サンコウ</t>
    </rPh>
    <rPh sb="6" eb="8">
      <t>ドウニュウ</t>
    </rPh>
    <rPh sb="8" eb="11">
      <t>ホジョキン</t>
    </rPh>
    <rPh sb="11" eb="13">
      <t>テキヨウ</t>
    </rPh>
    <rPh sb="13" eb="14">
      <t>ゴ</t>
    </rPh>
    <rPh sb="15" eb="17">
      <t>ケイジョウ</t>
    </rPh>
    <rPh sb="17" eb="19">
      <t>ヒヨウ</t>
    </rPh>
    <phoneticPr fontId="12"/>
  </si>
  <si>
    <t>令和6年度計上費用(税込)</t>
    <phoneticPr fontId="12"/>
  </si>
  <si>
    <t>令和6年度～令和11年度計上費用(税抜)</t>
    <phoneticPr fontId="12"/>
  </si>
  <si>
    <t>令和6年度～令和11年度計上費用(税込）</t>
    <phoneticPr fontId="12"/>
  </si>
  <si>
    <t>令和6年度計上費用(税抜)</t>
    <rPh sb="0" eb="2">
      <t>レイワ</t>
    </rPh>
    <rPh sb="3" eb="5">
      <t>ネンド</t>
    </rPh>
    <rPh sb="5" eb="7">
      <t>ケイジョウ</t>
    </rPh>
    <rPh sb="7" eb="9">
      <t>ヒヨウ</t>
    </rPh>
    <rPh sb="10" eb="12">
      <t>ゼイヌキ</t>
    </rPh>
    <phoneticPr fontId="12"/>
  </si>
  <si>
    <t>⑤</t>
    <phoneticPr fontId="12"/>
  </si>
  <si>
    <t>4月～11月</t>
    <rPh sb="1" eb="2">
      <t>ガツ</t>
    </rPh>
    <rPh sb="5" eb="6">
      <t>ガツ</t>
    </rPh>
    <phoneticPr fontId="12"/>
  </si>
  <si>
    <t>12月～3月</t>
    <rPh sb="2" eb="3">
      <t>ガツ</t>
    </rPh>
    <rPh sb="5" eb="6">
      <t>ガツ</t>
    </rPh>
    <phoneticPr fontId="12"/>
  </si>
  <si>
    <t>公益財団法人江東区健康スポーツ公社　財務会計、給与・人事、勤怠管理システム導入業務　御見積書</t>
    <rPh sb="0" eb="11">
      <t>コウエキザイダンホウジンコウトウクケンコウ</t>
    </rPh>
    <rPh sb="15" eb="17">
      <t>コウシャ</t>
    </rPh>
    <rPh sb="18" eb="22">
      <t>ザイムカイケイ</t>
    </rPh>
    <rPh sb="23" eb="25">
      <t>キュウヨ</t>
    </rPh>
    <rPh sb="26" eb="28">
      <t>ジンジ</t>
    </rPh>
    <rPh sb="29" eb="31">
      <t>キンタイ</t>
    </rPh>
    <rPh sb="31" eb="33">
      <t>カンリ</t>
    </rPh>
    <rPh sb="37" eb="39">
      <t>ドウニュウ</t>
    </rPh>
    <rPh sb="39" eb="41">
      <t>ギョウム</t>
    </rPh>
    <rPh sb="42" eb="43">
      <t>オン</t>
    </rPh>
    <rPh sb="43" eb="46">
      <t>ミツモリショ</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</si>
</sst>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_ "/>
    <numFmt numFmtId="177" formatCode="#,##0.0_);[Red]\(#,##0.0\)"/>
    <numFmt numFmtId="178" formatCode="#,##0_);[Red]\(#,##0\)"/>
    <numFmt numFmtId="179" formatCode="ggge&quot;年&quot;m&quot;月&quot;d&quot;日&quot;"/>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Meiryo UI"/>
      <family val="3"/>
      <charset val="128"/>
    </font>
    <font>
      <sz val="16"/>
      <name val="Meiryo UI"/>
      <family val="3"/>
      <charset val="128"/>
    </font>
    <font>
      <sz val="18"/>
      <name val="Meiryo UI"/>
      <family val="3"/>
      <charset val="128"/>
    </font>
    <font>
      <b/>
      <sz val="14"/>
      <name val="Meiryo UI"/>
      <family val="3"/>
      <charset val="128"/>
    </font>
    <font>
      <sz val="14"/>
      <name val="Meiryo UI"/>
      <family val="3"/>
      <charset val="128"/>
    </font>
    <font>
      <sz val="9"/>
      <name val="Meiryo UI"/>
      <family val="3"/>
      <charset val="128"/>
    </font>
    <font>
      <sz val="12"/>
      <name val="Meiryo UI"/>
      <family val="3"/>
      <charset val="128"/>
    </font>
    <font>
      <sz val="14"/>
      <color rgb="FFFF0000"/>
      <name val="Meiryo UI"/>
      <family val="3"/>
      <charset val="128"/>
    </font>
    <font>
      <sz val="11"/>
      <color rgb="FFFF0000"/>
      <name val="Meiryo UI"/>
      <family val="3"/>
      <charset val="128"/>
    </font>
    <font>
      <sz val="10"/>
      <name val="Meiryo UI"/>
      <family val="3"/>
      <charset val="128"/>
    </font>
    <font>
      <b/>
      <sz val="12"/>
      <color indexed="10"/>
      <name val="Meiryo UI"/>
      <family val="3"/>
      <charset val="128"/>
    </font>
    <font>
      <b/>
      <sz val="12"/>
      <color indexed="12"/>
      <name val="Meiryo UI"/>
      <family val="3"/>
      <charset val="128"/>
    </font>
    <font>
      <sz val="20"/>
      <name val="Meiryo UI"/>
      <family val="3"/>
      <charset val="128"/>
    </font>
    <font>
      <b/>
      <sz val="16"/>
      <name val="Meiryo UI"/>
      <family val="3"/>
      <charset val="128"/>
    </font>
    <font>
      <sz val="11"/>
      <name val="ＭＳ Ｐゴシック"/>
      <family val="3"/>
      <charset val="128"/>
    </font>
    <font>
      <sz val="11"/>
      <name val="ＭＳ 明朝"/>
      <family val="1"/>
      <charset val="128"/>
    </font>
    <font>
      <sz val="14"/>
      <color theme="1"/>
      <name val="Meiryo UI"/>
      <family val="3"/>
      <charset val="128"/>
    </font>
    <font>
      <sz val="6"/>
      <name val="ＭＳ Ｐゴシック"/>
      <family val="2"/>
      <charset val="128"/>
      <scheme val="minor"/>
    </font>
    <font>
      <sz val="11"/>
      <color theme="1"/>
      <name val="Meiryo UI"/>
      <family val="3"/>
      <charset val="128"/>
    </font>
    <font>
      <b/>
      <u/>
      <sz val="10"/>
      <name val="Meiryo UI"/>
      <family val="3"/>
      <charset val="128"/>
    </font>
    <font>
      <b/>
      <sz val="10"/>
      <name val="Meiryo UI"/>
      <family val="3"/>
      <charset val="128"/>
    </font>
    <font>
      <b/>
      <sz val="11"/>
      <name val="Meiryo UI"/>
      <family val="3"/>
      <charset val="128"/>
    </font>
    <font>
      <sz val="11"/>
      <color theme="1"/>
      <name val="ＭＳ Ｐゴシック"/>
      <family val="3"/>
      <charset val="128"/>
      <scheme val="minor"/>
    </font>
    <font>
      <sz val="10"/>
      <name val="Helv"/>
      <family val="2"/>
    </font>
    <font>
      <sz val="11"/>
      <color indexed="8"/>
      <name val="ＭＳ Ｐゴシック"/>
      <family val="3"/>
      <charset val="128"/>
    </font>
    <font>
      <sz val="11"/>
      <color theme="1"/>
      <name val="ＭＳ Ｐゴシック"/>
      <family val="2"/>
      <scheme val="minor"/>
    </font>
    <font>
      <b/>
      <sz val="22"/>
      <name val="Meiryo UI"/>
      <family val="3"/>
      <charset val="128"/>
    </font>
    <font>
      <b/>
      <sz val="14"/>
      <color theme="0"/>
      <name val="Meiryo UI"/>
      <family val="3"/>
      <charset val="128"/>
    </font>
    <font>
      <b/>
      <sz val="11"/>
      <color theme="0"/>
      <name val="Meiryo UI"/>
      <family val="3"/>
      <charset val="128"/>
    </font>
    <font>
      <b/>
      <sz val="12"/>
      <color theme="0"/>
      <name val="Meiryo UI"/>
      <family val="3"/>
      <charset val="128"/>
    </font>
    <font>
      <sz val="9"/>
      <color indexed="81"/>
      <name val="MS P ゴシック"/>
      <family val="3"/>
      <charset val="128"/>
    </font>
    <font>
      <b/>
      <sz val="9"/>
      <color indexed="81"/>
      <name val="MS P ゴシック"/>
      <family val="3"/>
      <charset val="128"/>
    </font>
  </fonts>
  <fills count="9">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499984740745262"/>
        <bgColor indexed="64"/>
      </patternFill>
    </fill>
  </fills>
  <borders count="139">
    <border>
      <left/>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style="thin">
        <color indexed="64"/>
      </right>
      <top style="double">
        <color indexed="64"/>
      </top>
      <bottom/>
      <diagonal/>
    </border>
    <border>
      <left style="double">
        <color indexed="64"/>
      </left>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right/>
      <top style="thin">
        <color indexed="64"/>
      </top>
      <bottom/>
      <diagonal/>
    </border>
    <border>
      <left style="thin">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double">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style="double">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medium">
        <color indexed="64"/>
      </left>
      <right style="thin">
        <color indexed="64"/>
      </right>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double">
        <color indexed="64"/>
      </left>
      <right/>
      <top/>
      <bottom style="medium">
        <color indexed="64"/>
      </bottom>
      <diagonal/>
    </border>
    <border>
      <left/>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double">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hair">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64"/>
      </left>
      <right/>
      <top style="thin">
        <color indexed="64"/>
      </top>
      <bottom/>
      <diagonal/>
    </border>
    <border>
      <left/>
      <right style="thin">
        <color theme="1"/>
      </right>
      <top/>
      <bottom style="thin">
        <color indexed="64"/>
      </bottom>
      <diagonal/>
    </border>
    <border>
      <left/>
      <right style="thin">
        <color theme="1"/>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ck">
        <color rgb="FFFF0000"/>
      </top>
      <bottom style="thin">
        <color indexed="64"/>
      </bottom>
      <diagonal/>
    </border>
    <border>
      <left/>
      <right/>
      <top style="thin">
        <color indexed="64"/>
      </top>
      <bottom style="thin">
        <color theme="1"/>
      </bottom>
      <diagonal/>
    </border>
    <border>
      <left/>
      <right style="thin">
        <color indexed="64"/>
      </right>
      <top style="thin">
        <color indexed="64"/>
      </top>
      <bottom style="thin">
        <color theme="1"/>
      </bottom>
      <diagonal/>
    </border>
  </borders>
  <cellStyleXfs count="63">
    <xf numFmtId="0" fontId="0" fillId="0" borderId="0"/>
    <xf numFmtId="38" fontId="27" fillId="0" borderId="0" applyFont="0" applyFill="0" applyBorder="0" applyAlignment="0" applyProtection="0">
      <alignment vertical="center"/>
    </xf>
    <xf numFmtId="0" fontId="28" fillId="0" borderId="0"/>
    <xf numFmtId="0" fontId="27" fillId="0" borderId="0">
      <alignment vertical="center"/>
    </xf>
    <xf numFmtId="0" fontId="11" fillId="0" borderId="0">
      <alignment vertical="center"/>
    </xf>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38" fontId="9" fillId="0" borderId="0" applyFont="0" applyFill="0" applyBorder="0" applyAlignment="0" applyProtection="0">
      <alignment vertical="center"/>
    </xf>
    <xf numFmtId="0" fontId="35" fillId="0" borderId="0"/>
    <xf numFmtId="6" fontId="27" fillId="0" borderId="0" applyFont="0" applyFill="0" applyBorder="0" applyAlignment="0" applyProtection="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6" fontId="27"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5" fillId="0" borderId="0">
      <alignment vertical="center"/>
    </xf>
    <xf numFmtId="38" fontId="4" fillId="0" borderId="0" applyFont="0" applyFill="0" applyBorder="0" applyAlignment="0" applyProtection="0">
      <alignment vertical="center"/>
    </xf>
    <xf numFmtId="9" fontId="27"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7" fillId="0" borderId="0"/>
    <xf numFmtId="0" fontId="3" fillId="0" borderId="0">
      <alignment vertical="center"/>
    </xf>
    <xf numFmtId="0" fontId="27" fillId="0" borderId="0">
      <alignment vertical="center"/>
    </xf>
    <xf numFmtId="0" fontId="2" fillId="0" borderId="0">
      <alignment vertical="center"/>
    </xf>
    <xf numFmtId="0" fontId="27" fillId="0" borderId="0"/>
    <xf numFmtId="0" fontId="36" fillId="0" borderId="0"/>
    <xf numFmtId="9" fontId="37" fillId="0" borderId="0" applyFont="0" applyFill="0" applyBorder="0" applyAlignment="0" applyProtection="0">
      <alignment vertical="center"/>
    </xf>
    <xf numFmtId="38" fontId="27" fillId="0" borderId="0" applyFont="0" applyFill="0" applyBorder="0" applyAlignment="0" applyProtection="0">
      <alignment vertical="center"/>
    </xf>
    <xf numFmtId="6" fontId="37" fillId="0" borderId="0" applyFont="0" applyFill="0" applyBorder="0" applyAlignment="0" applyProtection="0">
      <alignment vertical="center"/>
    </xf>
    <xf numFmtId="0" fontId="3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7"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27" fillId="0" borderId="0" applyFont="0" applyFill="0" applyBorder="0" applyAlignment="0" applyProtection="0">
      <alignment vertical="center"/>
    </xf>
    <xf numFmtId="0" fontId="28" fillId="0" borderId="0"/>
    <xf numFmtId="0" fontId="27" fillId="0" borderId="0">
      <alignment vertical="center"/>
    </xf>
    <xf numFmtId="0" fontId="27" fillId="0" borderId="0"/>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27" fillId="0" borderId="0"/>
    <xf numFmtId="6" fontId="27" fillId="0" borderId="0" applyFont="0" applyFill="0" applyBorder="0" applyAlignment="0" applyProtection="0"/>
    <xf numFmtId="38" fontId="27" fillId="0" borderId="0" applyFont="0" applyFill="0" applyBorder="0" applyAlignment="0" applyProtection="0"/>
    <xf numFmtId="9" fontId="27" fillId="0" borderId="0" applyFont="0" applyFill="0" applyBorder="0" applyAlignment="0" applyProtection="0"/>
  </cellStyleXfs>
  <cellXfs count="362">
    <xf numFmtId="0" fontId="0" fillId="0" borderId="0" xfId="0"/>
    <xf numFmtId="0" fontId="13" fillId="0" borderId="0" xfId="0" applyFont="1"/>
    <xf numFmtId="0" fontId="18" fillId="0" borderId="4" xfId="0" applyFont="1" applyBorder="1" applyAlignment="1">
      <alignment horizontal="left" vertical="center"/>
    </xf>
    <xf numFmtId="0" fontId="18" fillId="0" borderId="1" xfId="0" applyFont="1" applyBorder="1" applyAlignment="1">
      <alignment horizontal="left" vertical="center"/>
    </xf>
    <xf numFmtId="0" fontId="18" fillId="0" borderId="5"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47" xfId="0" applyFont="1" applyBorder="1" applyAlignment="1">
      <alignment horizontal="left" vertical="center"/>
    </xf>
    <xf numFmtId="0" fontId="18" fillId="0" borderId="37" xfId="0" applyFont="1" applyBorder="1" applyAlignment="1">
      <alignment horizontal="left" vertical="center"/>
    </xf>
    <xf numFmtId="0" fontId="18" fillId="0" borderId="45" xfId="0" applyFont="1" applyBorder="1" applyAlignment="1">
      <alignment horizontal="left" vertical="center"/>
    </xf>
    <xf numFmtId="0" fontId="18" fillId="0" borderId="0" xfId="0" applyFont="1" applyAlignment="1">
      <alignment horizontal="left" vertical="center"/>
    </xf>
    <xf numFmtId="0" fontId="18" fillId="0" borderId="23" xfId="0" applyFont="1" applyBorder="1" applyAlignment="1">
      <alignment horizontal="left" vertical="center"/>
    </xf>
    <xf numFmtId="0" fontId="19" fillId="0" borderId="0" xfId="0" applyFont="1"/>
    <xf numFmtId="0" fontId="16" fillId="0" borderId="46" xfId="0" applyFont="1" applyBorder="1" applyAlignment="1">
      <alignment horizontal="left" vertical="center"/>
    </xf>
    <xf numFmtId="0" fontId="20" fillId="0" borderId="6" xfId="0" applyFont="1" applyBorder="1" applyAlignment="1">
      <alignment horizontal="left" vertical="center"/>
    </xf>
    <xf numFmtId="0" fontId="20" fillId="0" borderId="10" xfId="0" applyFont="1" applyBorder="1" applyAlignment="1">
      <alignment horizontal="left" vertical="center"/>
    </xf>
    <xf numFmtId="0" fontId="20" fillId="0" borderId="8" xfId="0" applyFont="1" applyBorder="1" applyAlignment="1">
      <alignment horizontal="left" vertical="center"/>
    </xf>
    <xf numFmtId="0" fontId="20" fillId="0" borderId="7" xfId="0" applyFont="1" applyBorder="1" applyAlignment="1">
      <alignment horizontal="left" vertical="center"/>
    </xf>
    <xf numFmtId="0" fontId="20" fillId="0" borderId="9" xfId="0" applyFont="1" applyBorder="1" applyAlignment="1">
      <alignment horizontal="left" vertical="center"/>
    </xf>
    <xf numFmtId="0" fontId="20" fillId="0" borderId="50" xfId="0" applyFont="1" applyBorder="1" applyAlignment="1">
      <alignment horizontal="left" vertical="center"/>
    </xf>
    <xf numFmtId="0" fontId="20" fillId="0" borderId="53" xfId="0" applyFont="1" applyBorder="1" applyAlignment="1">
      <alignment horizontal="left" vertical="center"/>
    </xf>
    <xf numFmtId="0" fontId="17" fillId="0" borderId="53"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10" xfId="0" applyFont="1" applyBorder="1" applyAlignment="1">
      <alignment horizontal="left" vertical="center"/>
    </xf>
    <xf numFmtId="0" fontId="16" fillId="0" borderId="34" xfId="0" applyFont="1" applyBorder="1" applyAlignment="1">
      <alignment horizontal="left" vertical="center"/>
    </xf>
    <xf numFmtId="0" fontId="16" fillId="0" borderId="35" xfId="0" applyFont="1" applyBorder="1" applyAlignment="1">
      <alignment horizontal="left" vertical="center"/>
    </xf>
    <xf numFmtId="0" fontId="21" fillId="0" borderId="43" xfId="0" applyFont="1" applyBorder="1" applyAlignment="1">
      <alignment horizontal="left" vertical="center"/>
    </xf>
    <xf numFmtId="0" fontId="21" fillId="0" borderId="41" xfId="0" applyFont="1" applyBorder="1" applyAlignment="1">
      <alignment horizontal="left" vertical="center"/>
    </xf>
    <xf numFmtId="0" fontId="21" fillId="0" borderId="44" xfId="0" applyFont="1" applyBorder="1" applyAlignment="1">
      <alignment horizontal="left" vertical="center"/>
    </xf>
    <xf numFmtId="0" fontId="21" fillId="0" borderId="42" xfId="0" applyFont="1" applyBorder="1" applyAlignment="1">
      <alignment horizontal="left" vertical="center"/>
    </xf>
    <xf numFmtId="0" fontId="21" fillId="0" borderId="40" xfId="0" applyFont="1" applyBorder="1" applyAlignment="1">
      <alignment horizontal="left" vertical="center"/>
    </xf>
    <xf numFmtId="0" fontId="21" fillId="0" borderId="49" xfId="0" applyFont="1" applyBorder="1" applyAlignment="1">
      <alignment horizontal="left" vertical="center"/>
    </xf>
    <xf numFmtId="0" fontId="21" fillId="0" borderId="56" xfId="0" applyFont="1" applyBorder="1" applyAlignment="1">
      <alignment horizontal="left" vertical="center"/>
    </xf>
    <xf numFmtId="0" fontId="13" fillId="0" borderId="56" xfId="0" applyFont="1" applyBorder="1" applyAlignment="1">
      <alignment horizontal="left" vertical="center"/>
    </xf>
    <xf numFmtId="0" fontId="13" fillId="0" borderId="41" xfId="0" applyFont="1" applyBorder="1" applyAlignment="1">
      <alignment horizontal="left" vertical="center"/>
    </xf>
    <xf numFmtId="0" fontId="13" fillId="0" borderId="42" xfId="0" applyFont="1" applyBorder="1" applyAlignment="1">
      <alignment horizontal="left" vertical="center"/>
    </xf>
    <xf numFmtId="0" fontId="13" fillId="0" borderId="43" xfId="0" applyFont="1" applyBorder="1" applyAlignment="1">
      <alignment horizontal="left" vertical="center"/>
    </xf>
    <xf numFmtId="0" fontId="13" fillId="0" borderId="44" xfId="0" applyFont="1" applyBorder="1" applyAlignment="1">
      <alignment horizontal="left" vertical="center"/>
    </xf>
    <xf numFmtId="0" fontId="19" fillId="0" borderId="59" xfId="0" applyFont="1" applyBorder="1" applyAlignment="1">
      <alignment horizontal="left" vertical="center"/>
    </xf>
    <xf numFmtId="0" fontId="19" fillId="0" borderId="60" xfId="0" applyFont="1" applyBorder="1" applyAlignment="1">
      <alignment horizontal="left" vertical="center"/>
    </xf>
    <xf numFmtId="0" fontId="16" fillId="0" borderId="21" xfId="0" applyFont="1" applyBorder="1" applyAlignment="1">
      <alignment horizontal="left" vertical="center"/>
    </xf>
    <xf numFmtId="0" fontId="21" fillId="0" borderId="4" xfId="0" applyFont="1" applyBorder="1" applyAlignment="1">
      <alignment horizontal="left" vertical="center"/>
    </xf>
    <xf numFmtId="0" fontId="21" fillId="0" borderId="1" xfId="0" applyFont="1" applyBorder="1" applyAlignment="1">
      <alignment horizontal="left" vertical="center"/>
    </xf>
    <xf numFmtId="0" fontId="21" fillId="0" borderId="5"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7" xfId="0" applyFont="1" applyBorder="1" applyAlignment="1">
      <alignment horizontal="left" vertical="center"/>
    </xf>
    <xf numFmtId="0" fontId="21" fillId="0" borderId="37" xfId="0" applyFont="1" applyBorder="1" applyAlignment="1">
      <alignment horizontal="left" vertical="center"/>
    </xf>
    <xf numFmtId="0" fontId="13" fillId="0" borderId="37" xfId="0"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5" xfId="0" applyFont="1" applyBorder="1" applyAlignment="1">
      <alignment horizontal="left" vertical="center"/>
    </xf>
    <xf numFmtId="0" fontId="19" fillId="0" borderId="38" xfId="0" applyFont="1" applyBorder="1" applyAlignment="1">
      <alignment horizontal="left" vertical="center"/>
    </xf>
    <xf numFmtId="0" fontId="19" fillId="0" borderId="22" xfId="0" applyFont="1" applyBorder="1" applyAlignment="1">
      <alignment horizontal="left" vertical="center"/>
    </xf>
    <xf numFmtId="0" fontId="22" fillId="0" borderId="36" xfId="0" applyFont="1" applyBorder="1" applyAlignment="1">
      <alignment vertical="top" wrapText="1"/>
    </xf>
    <xf numFmtId="0" fontId="22" fillId="0" borderId="24" xfId="0" applyFont="1" applyBorder="1" applyAlignment="1">
      <alignment vertical="top" wrapText="1"/>
    </xf>
    <xf numFmtId="0" fontId="22" fillId="0" borderId="27" xfId="0" applyFont="1" applyBorder="1" applyAlignment="1">
      <alignment vertical="top" wrapText="1"/>
    </xf>
    <xf numFmtId="0" fontId="22" fillId="0" borderId="26" xfId="0" applyFont="1" applyBorder="1" applyAlignment="1">
      <alignment vertical="top" wrapText="1"/>
    </xf>
    <xf numFmtId="0" fontId="22" fillId="0" borderId="25" xfId="0" applyFont="1" applyBorder="1" applyAlignment="1">
      <alignment vertical="top" wrapText="1"/>
    </xf>
    <xf numFmtId="0" fontId="22" fillId="0" borderId="54" xfId="0" applyFont="1" applyBorder="1" applyAlignment="1">
      <alignment vertical="top" wrapText="1"/>
    </xf>
    <xf numFmtId="0" fontId="13" fillId="0" borderId="0" xfId="0" applyFont="1" applyAlignment="1">
      <alignment vertical="top"/>
    </xf>
    <xf numFmtId="0" fontId="22" fillId="0" borderId="4" xfId="0" applyFont="1" applyBorder="1" applyAlignment="1">
      <alignment vertical="top" wrapText="1"/>
    </xf>
    <xf numFmtId="0" fontId="22" fillId="0" borderId="1" xfId="0" applyFont="1" applyBorder="1" applyAlignment="1">
      <alignment vertical="top" wrapText="1"/>
    </xf>
    <xf numFmtId="0" fontId="22" fillId="0" borderId="5" xfId="0" applyFont="1" applyBorder="1" applyAlignment="1">
      <alignment vertical="top" wrapText="1"/>
    </xf>
    <xf numFmtId="0" fontId="22" fillId="0" borderId="3" xfId="0" applyFont="1" applyBorder="1" applyAlignment="1">
      <alignment vertical="top" wrapText="1"/>
    </xf>
    <xf numFmtId="0" fontId="22" fillId="0" borderId="2" xfId="0" applyFont="1" applyBorder="1" applyAlignment="1">
      <alignment vertical="top" wrapText="1"/>
    </xf>
    <xf numFmtId="0" fontId="22" fillId="0" borderId="37" xfId="0" applyFont="1" applyBorder="1" applyAlignment="1">
      <alignment vertical="top" wrapText="1"/>
    </xf>
    <xf numFmtId="0" fontId="19" fillId="0" borderId="46" xfId="0" applyFont="1" applyBorder="1" applyAlignment="1">
      <alignment horizontal="left" vertical="top" wrapText="1"/>
    </xf>
    <xf numFmtId="0" fontId="13" fillId="0" borderId="38" xfId="0" applyFont="1" applyBorder="1" applyAlignment="1">
      <alignment horizontal="left" vertical="top"/>
    </xf>
    <xf numFmtId="0" fontId="13" fillId="0" borderId="22" xfId="0" applyFont="1" applyBorder="1" applyAlignment="1">
      <alignment horizontal="left" vertical="top"/>
    </xf>
    <xf numFmtId="0" fontId="18" fillId="0" borderId="14" xfId="0" applyFont="1" applyBorder="1" applyAlignment="1">
      <alignment horizontal="left" vertical="center"/>
    </xf>
    <xf numFmtId="0" fontId="18" fillId="0" borderId="12" xfId="0" applyFont="1" applyBorder="1" applyAlignment="1">
      <alignment horizontal="left" vertical="center"/>
    </xf>
    <xf numFmtId="0" fontId="18" fillId="0" borderId="15" xfId="0" applyFont="1" applyBorder="1" applyAlignment="1">
      <alignment horizontal="left" vertical="center"/>
    </xf>
    <xf numFmtId="0" fontId="18" fillId="0" borderId="13" xfId="0" applyFont="1" applyBorder="1" applyAlignment="1">
      <alignment horizontal="left" vertical="center"/>
    </xf>
    <xf numFmtId="0" fontId="18" fillId="0" borderId="11" xfId="0" applyFont="1" applyBorder="1" applyAlignment="1">
      <alignment horizontal="left" vertical="center"/>
    </xf>
    <xf numFmtId="0" fontId="18" fillId="0" borderId="48" xfId="0" applyFont="1" applyBorder="1" applyAlignment="1">
      <alignment horizontal="left" vertical="center"/>
    </xf>
    <xf numFmtId="0" fontId="18" fillId="0" borderId="55" xfId="0" applyFont="1" applyBorder="1" applyAlignment="1">
      <alignment horizontal="left" vertical="center"/>
    </xf>
    <xf numFmtId="0" fontId="17" fillId="0" borderId="45" xfId="0" applyFont="1" applyBorder="1" applyAlignment="1">
      <alignment horizontal="left" vertical="center" wrapText="1"/>
    </xf>
    <xf numFmtId="0" fontId="17" fillId="0" borderId="0" xfId="0" applyFont="1" applyAlignment="1">
      <alignment horizontal="left" vertical="center" wrapText="1"/>
    </xf>
    <xf numFmtId="0" fontId="17" fillId="0" borderId="23" xfId="0" applyFont="1" applyBorder="1" applyAlignment="1">
      <alignment horizontal="left" vertical="center" wrapText="1"/>
    </xf>
    <xf numFmtId="0" fontId="18" fillId="0" borderId="40" xfId="0" applyFont="1" applyBorder="1" applyAlignment="1">
      <alignment horizontal="left" vertical="center"/>
    </xf>
    <xf numFmtId="0" fontId="18" fillId="0" borderId="41" xfId="0" applyFont="1" applyBorder="1" applyAlignment="1">
      <alignment horizontal="left" vertical="center"/>
    </xf>
    <xf numFmtId="0" fontId="18" fillId="0" borderId="44" xfId="0" applyFont="1" applyBorder="1" applyAlignment="1">
      <alignment horizontal="left" vertical="center"/>
    </xf>
    <xf numFmtId="0" fontId="18" fillId="0" borderId="42" xfId="0" applyFont="1" applyBorder="1" applyAlignment="1">
      <alignment horizontal="left" vertical="center"/>
    </xf>
    <xf numFmtId="0" fontId="18" fillId="0" borderId="43" xfId="0" applyFont="1" applyBorder="1" applyAlignment="1">
      <alignment horizontal="left" vertical="center"/>
    </xf>
    <xf numFmtId="0" fontId="18" fillId="0" borderId="49" xfId="0" applyFont="1" applyBorder="1" applyAlignment="1">
      <alignment horizontal="left" vertical="center"/>
    </xf>
    <xf numFmtId="0" fontId="18" fillId="0" borderId="56" xfId="0" applyFont="1" applyBorder="1" applyAlignment="1">
      <alignment horizontal="left" vertical="center"/>
    </xf>
    <xf numFmtId="0" fontId="19" fillId="2" borderId="62" xfId="0" applyFont="1" applyFill="1" applyBorder="1" applyAlignment="1">
      <alignment horizontal="center" vertical="center" wrapText="1"/>
    </xf>
    <xf numFmtId="0" fontId="19" fillId="2" borderId="112" xfId="0" applyFont="1" applyFill="1" applyBorder="1" applyAlignment="1">
      <alignment horizontal="center" vertical="center" wrapText="1"/>
    </xf>
    <xf numFmtId="0" fontId="19" fillId="2" borderId="110" xfId="0" applyFont="1" applyFill="1" applyBorder="1" applyAlignment="1">
      <alignment horizontal="center" vertical="center" wrapText="1"/>
    </xf>
    <xf numFmtId="0" fontId="19" fillId="2" borderId="113" xfId="0" applyFont="1" applyFill="1" applyBorder="1" applyAlignment="1">
      <alignment horizontal="center" vertical="center" wrapText="1"/>
    </xf>
    <xf numFmtId="0" fontId="23" fillId="2" borderId="111" xfId="0" applyFont="1" applyFill="1" applyBorder="1" applyAlignment="1">
      <alignment horizontal="left" vertical="center"/>
    </xf>
    <xf numFmtId="0" fontId="18" fillId="2" borderId="114" xfId="0" applyFont="1" applyFill="1" applyBorder="1" applyAlignment="1">
      <alignment horizontal="left" vertical="center"/>
    </xf>
    <xf numFmtId="0" fontId="18" fillId="2" borderId="113" xfId="0" applyFont="1" applyFill="1" applyBorder="1" applyAlignment="1">
      <alignment horizontal="left" vertical="center"/>
    </xf>
    <xf numFmtId="0" fontId="18" fillId="2" borderId="115" xfId="0" applyFont="1" applyFill="1" applyBorder="1" applyAlignment="1">
      <alignment horizontal="left" vertical="center"/>
    </xf>
    <xf numFmtId="0" fontId="18" fillId="2" borderId="116" xfId="0" applyFont="1" applyFill="1" applyBorder="1" applyAlignment="1">
      <alignment horizontal="left" vertical="center"/>
    </xf>
    <xf numFmtId="0" fontId="18" fillId="2" borderId="112" xfId="0" applyFont="1" applyFill="1" applyBorder="1" applyAlignment="1">
      <alignment horizontal="left" vertical="center"/>
    </xf>
    <xf numFmtId="0" fontId="18" fillId="2" borderId="117" xfId="0" applyFont="1" applyFill="1" applyBorder="1" applyAlignment="1">
      <alignment horizontal="left" vertical="center"/>
    </xf>
    <xf numFmtId="0" fontId="18" fillId="2" borderId="118" xfId="0" applyFont="1" applyFill="1" applyBorder="1" applyAlignment="1">
      <alignment horizontal="left" vertical="center"/>
    </xf>
    <xf numFmtId="0" fontId="17" fillId="2" borderId="109" xfId="0" applyFont="1" applyFill="1" applyBorder="1" applyAlignment="1">
      <alignment horizontal="left" vertical="center" wrapText="1"/>
    </xf>
    <xf numFmtId="0" fontId="17" fillId="2" borderId="110" xfId="0" applyFont="1" applyFill="1" applyBorder="1" applyAlignment="1">
      <alignment horizontal="left" vertical="center" wrapText="1"/>
    </xf>
    <xf numFmtId="0" fontId="13" fillId="0" borderId="28" xfId="0" applyFont="1" applyBorder="1" applyAlignment="1">
      <alignment horizontal="left" vertical="center" wrapText="1"/>
    </xf>
    <xf numFmtId="49" fontId="19" fillId="0" borderId="81"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0" fontId="14" fillId="0" borderId="17" xfId="0" applyFont="1" applyBorder="1" applyAlignment="1">
      <alignment horizontal="left" vertical="center" wrapText="1"/>
    </xf>
    <xf numFmtId="0" fontId="24" fillId="0" borderId="17" xfId="0" applyFont="1" applyBorder="1" applyAlignment="1">
      <alignment horizontal="center" vertical="center" wrapText="1"/>
    </xf>
    <xf numFmtId="0" fontId="19" fillId="0" borderId="23" xfId="0" applyFont="1" applyBorder="1" applyAlignment="1">
      <alignment horizontal="center" vertical="center" wrapText="1"/>
    </xf>
    <xf numFmtId="0" fontId="18" fillId="0" borderId="19" xfId="0" applyFont="1" applyBorder="1" applyAlignment="1">
      <alignment horizontal="left" vertical="center"/>
    </xf>
    <xf numFmtId="0" fontId="18" fillId="0" borderId="17" xfId="0" applyFont="1" applyBorder="1" applyAlignment="1">
      <alignment horizontal="left" vertical="center"/>
    </xf>
    <xf numFmtId="0" fontId="18" fillId="0" borderId="20" xfId="0" applyFont="1" applyBorder="1" applyAlignment="1">
      <alignment horizontal="left" vertical="center"/>
    </xf>
    <xf numFmtId="0" fontId="18" fillId="0" borderId="18" xfId="0" applyFont="1" applyBorder="1" applyAlignment="1">
      <alignment horizontal="left" vertical="center"/>
    </xf>
    <xf numFmtId="0" fontId="18" fillId="0" borderId="16" xfId="0" applyFont="1" applyBorder="1" applyAlignment="1">
      <alignment horizontal="left" vertical="center"/>
    </xf>
    <xf numFmtId="0" fontId="18" fillId="0" borderId="51" xfId="0" applyFont="1" applyBorder="1" applyAlignment="1">
      <alignment horizontal="left" vertical="center"/>
    </xf>
    <xf numFmtId="0" fontId="18" fillId="0" borderId="57" xfId="0" applyFont="1" applyBorder="1" applyAlignment="1">
      <alignment horizontal="left" vertical="center"/>
    </xf>
    <xf numFmtId="49" fontId="19" fillId="0" borderId="80" xfId="0" applyNumberFormat="1" applyFont="1" applyBorder="1" applyAlignment="1">
      <alignment horizontal="center" vertical="center" wrapText="1"/>
    </xf>
    <xf numFmtId="0" fontId="19" fillId="0" borderId="17" xfId="0" applyFont="1" applyBorder="1" applyAlignment="1">
      <alignment horizontal="center" vertical="center" wrapText="1"/>
    </xf>
    <xf numFmtId="0" fontId="18" fillId="0" borderId="9" xfId="0" applyFont="1" applyBorder="1" applyAlignment="1">
      <alignment horizontal="left" vertical="center"/>
    </xf>
    <xf numFmtId="0" fontId="18" fillId="0" borderId="6" xfId="0" applyFont="1" applyBorder="1" applyAlignment="1">
      <alignment horizontal="left" vertical="center"/>
    </xf>
    <xf numFmtId="0" fontId="18" fillId="0" borderId="10"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50" xfId="0" applyFont="1" applyBorder="1" applyAlignment="1">
      <alignment horizontal="left" vertical="center"/>
    </xf>
    <xf numFmtId="0" fontId="18" fillId="0" borderId="53" xfId="0" applyFont="1" applyBorder="1" applyAlignment="1">
      <alignment horizontal="left" vertical="center"/>
    </xf>
    <xf numFmtId="0" fontId="18" fillId="0" borderId="67" xfId="0" applyFont="1" applyBorder="1" applyAlignment="1">
      <alignment horizontal="left" vertical="center"/>
    </xf>
    <xf numFmtId="0" fontId="17" fillId="0" borderId="34" xfId="0" applyFont="1" applyBorder="1" applyAlignment="1">
      <alignment horizontal="left" vertical="center" wrapText="1"/>
    </xf>
    <xf numFmtId="0" fontId="17" fillId="0" borderId="35" xfId="0" applyFont="1" applyBorder="1" applyAlignment="1">
      <alignment horizontal="left" vertical="center"/>
    </xf>
    <xf numFmtId="0" fontId="17" fillId="0" borderId="21" xfId="0" applyFont="1" applyBorder="1" applyAlignment="1">
      <alignment horizontal="left" vertical="center"/>
    </xf>
    <xf numFmtId="0" fontId="14" fillId="0" borderId="1" xfId="0" applyFont="1" applyBorder="1" applyAlignment="1">
      <alignment horizontal="left" vertical="center" wrapText="1"/>
    </xf>
    <xf numFmtId="0" fontId="24" fillId="0" borderId="1" xfId="0" applyFont="1" applyBorder="1" applyAlignment="1">
      <alignment horizontal="center" vertical="center" wrapText="1"/>
    </xf>
    <xf numFmtId="0" fontId="19" fillId="0" borderId="22" xfId="0" applyFont="1" applyBorder="1" applyAlignment="1">
      <alignment horizontal="center" vertical="center" wrapText="1"/>
    </xf>
    <xf numFmtId="0" fontId="18" fillId="0" borderId="66" xfId="0" applyFont="1" applyBorder="1" applyAlignment="1">
      <alignment horizontal="left" vertical="center"/>
    </xf>
    <xf numFmtId="0" fontId="17" fillId="0" borderId="46" xfId="0" applyFont="1" applyBorder="1" applyAlignment="1">
      <alignment horizontal="left" vertical="center" wrapText="1"/>
    </xf>
    <xf numFmtId="0" fontId="17" fillId="0" borderId="38" xfId="0" applyFont="1" applyBorder="1" applyAlignment="1">
      <alignment horizontal="left" vertical="center" wrapText="1"/>
    </xf>
    <xf numFmtId="0" fontId="17" fillId="0" borderId="22" xfId="0" applyFont="1" applyBorder="1" applyAlignment="1">
      <alignment horizontal="left" vertical="center" wrapText="1"/>
    </xf>
    <xf numFmtId="0" fontId="14" fillId="0" borderId="6" xfId="0" applyFont="1" applyBorder="1" applyAlignment="1">
      <alignment horizontal="left" vertical="center" wrapText="1"/>
    </xf>
    <xf numFmtId="0" fontId="19" fillId="0" borderId="6" xfId="0" applyFont="1" applyBorder="1" applyAlignment="1">
      <alignment horizontal="center" vertical="center" wrapText="1"/>
    </xf>
    <xf numFmtId="0" fontId="19" fillId="0" borderId="21" xfId="0" applyFont="1" applyBorder="1" applyAlignment="1">
      <alignment horizontal="center" vertical="center" wrapText="1"/>
    </xf>
    <xf numFmtId="0" fontId="24" fillId="0" borderId="6" xfId="0" applyFont="1" applyBorder="1" applyAlignment="1">
      <alignment horizontal="center" vertical="center" wrapText="1"/>
    </xf>
    <xf numFmtId="0" fontId="17" fillId="0" borderId="34" xfId="0" applyFont="1" applyBorder="1" applyAlignment="1">
      <alignment horizontal="left" vertical="center"/>
    </xf>
    <xf numFmtId="49" fontId="19" fillId="0" borderId="83" xfId="0" applyNumberFormat="1" applyFont="1" applyBorder="1" applyAlignment="1">
      <alignment horizontal="center" vertical="center" wrapText="1"/>
    </xf>
    <xf numFmtId="0" fontId="14" fillId="0" borderId="4" xfId="0" applyFont="1" applyBorder="1" applyAlignment="1">
      <alignment horizontal="left" vertical="center" wrapText="1"/>
    </xf>
    <xf numFmtId="49" fontId="14" fillId="0" borderId="86" xfId="0" applyNumberFormat="1" applyFont="1" applyBorder="1" applyAlignment="1">
      <alignment horizontal="center" vertical="center" wrapText="1"/>
    </xf>
    <xf numFmtId="0" fontId="14" fillId="0" borderId="9" xfId="0" applyFont="1" applyBorder="1" applyAlignment="1">
      <alignment horizontal="left" vertical="center" wrapText="1"/>
    </xf>
    <xf numFmtId="49" fontId="14" fillId="0" borderId="8" xfId="0" applyNumberFormat="1" applyFont="1" applyBorder="1" applyAlignment="1">
      <alignment horizontal="center" vertical="center" wrapText="1"/>
    </xf>
    <xf numFmtId="0" fontId="14" fillId="0" borderId="19" xfId="0" applyFont="1" applyBorder="1" applyAlignment="1">
      <alignment horizontal="left" vertical="center" wrapText="1"/>
    </xf>
    <xf numFmtId="49" fontId="14" fillId="0" borderId="39" xfId="0" applyNumberFormat="1" applyFont="1" applyBorder="1" applyAlignment="1">
      <alignment horizontal="center" vertical="center" wrapText="1"/>
    </xf>
    <xf numFmtId="0" fontId="17" fillId="0" borderId="45" xfId="0" applyFont="1" applyBorder="1" applyAlignment="1">
      <alignment horizontal="left" vertical="center"/>
    </xf>
    <xf numFmtId="0" fontId="17" fillId="0" borderId="0" xfId="0" applyFont="1" applyAlignment="1">
      <alignment horizontal="left" vertical="center"/>
    </xf>
    <xf numFmtId="0" fontId="17" fillId="0" borderId="23" xfId="0" applyFont="1" applyBorder="1" applyAlignment="1">
      <alignment horizontal="left" vertical="center"/>
    </xf>
    <xf numFmtId="0" fontId="18" fillId="0" borderId="32" xfId="0" applyFont="1" applyBorder="1" applyAlignment="1">
      <alignment horizontal="left" vertical="center"/>
    </xf>
    <xf numFmtId="0" fontId="18" fillId="0" borderId="30" xfId="0" applyFont="1" applyBorder="1" applyAlignment="1">
      <alignment horizontal="left" vertical="center"/>
    </xf>
    <xf numFmtId="0" fontId="18" fillId="0" borderId="31" xfId="0" applyFont="1" applyBorder="1" applyAlignment="1">
      <alignment horizontal="left" vertical="center"/>
    </xf>
    <xf numFmtId="0" fontId="18" fillId="0" borderId="33" xfId="0" applyFont="1" applyBorder="1" applyAlignment="1">
      <alignment horizontal="left" vertical="center"/>
    </xf>
    <xf numFmtId="0" fontId="18" fillId="0" borderId="29" xfId="0" applyFont="1" applyBorder="1" applyAlignment="1">
      <alignment horizontal="left" vertical="center"/>
    </xf>
    <xf numFmtId="0" fontId="18" fillId="0" borderId="52" xfId="0" applyFont="1" applyBorder="1" applyAlignment="1">
      <alignment horizontal="left" vertical="center"/>
    </xf>
    <xf numFmtId="0" fontId="18" fillId="0" borderId="58" xfId="0" applyFont="1" applyBorder="1" applyAlignment="1">
      <alignment horizontal="left" vertical="center"/>
    </xf>
    <xf numFmtId="0" fontId="17" fillId="0" borderId="64" xfId="0" applyFont="1" applyBorder="1" applyAlignment="1">
      <alignment horizontal="left" vertical="center"/>
    </xf>
    <xf numFmtId="0" fontId="17" fillId="0" borderId="28" xfId="0" applyFont="1" applyBorder="1" applyAlignment="1">
      <alignment horizontal="left" vertical="center"/>
    </xf>
    <xf numFmtId="0" fontId="18" fillId="0" borderId="72" xfId="0" applyFont="1" applyBorder="1" applyAlignment="1">
      <alignment horizontal="left" vertical="center"/>
    </xf>
    <xf numFmtId="0" fontId="18" fillId="0" borderId="70" xfId="0" applyFont="1" applyBorder="1" applyAlignment="1">
      <alignment horizontal="left" vertical="center"/>
    </xf>
    <xf numFmtId="0" fontId="18" fillId="0" borderId="73" xfId="0" applyFont="1" applyBorder="1" applyAlignment="1">
      <alignment horizontal="left" vertical="center"/>
    </xf>
    <xf numFmtId="0" fontId="18" fillId="0" borderId="74" xfId="0" applyFont="1" applyBorder="1" applyAlignment="1">
      <alignment horizontal="left" vertical="center"/>
    </xf>
    <xf numFmtId="0" fontId="18" fillId="0" borderId="75" xfId="0" applyFont="1" applyBorder="1" applyAlignment="1">
      <alignment horizontal="left" vertical="center"/>
    </xf>
    <xf numFmtId="0" fontId="18" fillId="0" borderId="69" xfId="0" applyFont="1" applyBorder="1" applyAlignment="1">
      <alignment horizontal="left" vertical="center"/>
    </xf>
    <xf numFmtId="0" fontId="18" fillId="0" borderId="76" xfId="0" applyFont="1" applyBorder="1" applyAlignment="1">
      <alignment horizontal="left" vertical="center"/>
    </xf>
    <xf numFmtId="0" fontId="17" fillId="0" borderId="78" xfId="0" applyFont="1" applyBorder="1" applyAlignment="1">
      <alignment horizontal="left" vertical="center"/>
    </xf>
    <xf numFmtId="0" fontId="17" fillId="0" borderId="71" xfId="0" applyFont="1" applyBorder="1" applyAlignment="1">
      <alignment horizontal="left" vertical="center"/>
    </xf>
    <xf numFmtId="49" fontId="19" fillId="0" borderId="79" xfId="0" applyNumberFormat="1" applyFont="1" applyBorder="1" applyAlignment="1">
      <alignment horizontal="center" vertical="center" wrapText="1"/>
    </xf>
    <xf numFmtId="49" fontId="14" fillId="0" borderId="32" xfId="0" applyNumberFormat="1" applyFont="1" applyBorder="1" applyAlignment="1">
      <alignment horizontal="left" vertical="center"/>
    </xf>
    <xf numFmtId="0" fontId="23" fillId="0" borderId="30" xfId="0" applyFont="1" applyBorder="1" applyAlignment="1">
      <alignment horizontal="center" vertical="center" wrapText="1"/>
    </xf>
    <xf numFmtId="0" fontId="19" fillId="0" borderId="28" xfId="0" applyFont="1" applyBorder="1" applyAlignment="1">
      <alignment horizontal="center" vertical="center" wrapText="1"/>
    </xf>
    <xf numFmtId="0" fontId="17" fillId="0" borderId="63" xfId="0" applyFont="1" applyBorder="1" applyAlignment="1">
      <alignment horizontal="left" vertical="center" wrapText="1"/>
    </xf>
    <xf numFmtId="49" fontId="14" fillId="0" borderId="68" xfId="0" applyNumberFormat="1" applyFont="1" applyBorder="1" applyAlignment="1">
      <alignment horizontal="center" vertical="center" wrapText="1"/>
    </xf>
    <xf numFmtId="49" fontId="19" fillId="0" borderId="69" xfId="0" applyNumberFormat="1" applyFont="1" applyBorder="1" applyAlignment="1">
      <alignment horizontal="center" vertical="center" wrapText="1"/>
    </xf>
    <xf numFmtId="49" fontId="14" fillId="0" borderId="72" xfId="0" applyNumberFormat="1" applyFont="1" applyBorder="1" applyAlignment="1">
      <alignment horizontal="left" vertical="center"/>
    </xf>
    <xf numFmtId="0" fontId="23"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7" fillId="0" borderId="77" xfId="0" applyFont="1" applyBorder="1" applyAlignment="1">
      <alignment horizontal="left" vertical="center" wrapText="1"/>
    </xf>
    <xf numFmtId="0" fontId="13" fillId="2" borderId="1" xfId="0" applyFont="1" applyFill="1" applyBorder="1" applyAlignment="1">
      <alignment horizontal="center" vertical="center"/>
    </xf>
    <xf numFmtId="0" fontId="13" fillId="2" borderId="37"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7" fillId="0" borderId="9" xfId="0" applyFont="1" applyBorder="1" applyAlignment="1">
      <alignment horizontal="left" vertical="center"/>
    </xf>
    <xf numFmtId="0" fontId="13" fillId="0" borderId="40" xfId="0" applyFont="1" applyBorder="1" applyAlignment="1">
      <alignment horizontal="left" vertical="center"/>
    </xf>
    <xf numFmtId="0" fontId="13" fillId="0" borderId="4" xfId="0" applyFont="1" applyBorder="1" applyAlignment="1">
      <alignment horizontal="left" vertical="center"/>
    </xf>
    <xf numFmtId="49" fontId="19" fillId="0" borderId="39" xfId="0" applyNumberFormat="1" applyFont="1" applyBorder="1" applyAlignment="1">
      <alignment horizontal="center" vertical="center" wrapText="1"/>
    </xf>
    <xf numFmtId="0" fontId="13" fillId="0" borderId="65" xfId="0" applyFont="1" applyBorder="1" applyAlignment="1">
      <alignment horizontal="left" vertical="center" wrapText="1"/>
    </xf>
    <xf numFmtId="49" fontId="14" fillId="0" borderId="61" xfId="0" applyNumberFormat="1" applyFont="1" applyBorder="1" applyAlignment="1">
      <alignment horizontal="left" vertical="center" wrapText="1"/>
    </xf>
    <xf numFmtId="0" fontId="14" fillId="0" borderId="0" xfId="0" applyFont="1"/>
    <xf numFmtId="0" fontId="15" fillId="0" borderId="0" xfId="0" applyFont="1"/>
    <xf numFmtId="0" fontId="15" fillId="0" borderId="0" xfId="0" applyFont="1" applyAlignment="1">
      <alignment vertical="center"/>
    </xf>
    <xf numFmtId="0" fontId="15" fillId="0" borderId="0" xfId="0" applyFont="1" applyAlignment="1">
      <alignment horizontal="center" vertical="center"/>
    </xf>
    <xf numFmtId="0" fontId="25" fillId="0" borderId="0" xfId="0" applyFont="1"/>
    <xf numFmtId="49" fontId="14" fillId="0" borderId="82" xfId="0" applyNumberFormat="1" applyFont="1" applyBorder="1" applyAlignment="1">
      <alignment horizontal="left" vertical="center" wrapText="1"/>
    </xf>
    <xf numFmtId="49" fontId="14" fillId="0" borderId="85" xfId="0" applyNumberFormat="1" applyFont="1" applyBorder="1" applyAlignment="1">
      <alignment horizontal="left" vertical="center" wrapText="1"/>
    </xf>
    <xf numFmtId="0" fontId="14" fillId="0" borderId="61" xfId="0" applyFont="1" applyBorder="1" applyAlignment="1">
      <alignment horizontal="center" vertical="center" wrapText="1"/>
    </xf>
    <xf numFmtId="49" fontId="14" fillId="0" borderId="65" xfId="0" applyNumberFormat="1" applyFont="1" applyBorder="1" applyAlignment="1">
      <alignment horizontal="left" vertical="center" wrapText="1"/>
    </xf>
    <xf numFmtId="0" fontId="29" fillId="0" borderId="0" xfId="2" applyFont="1" applyAlignment="1">
      <alignment vertical="center"/>
    </xf>
    <xf numFmtId="0" fontId="31" fillId="0" borderId="0" xfId="2" applyFont="1" applyAlignment="1">
      <alignment vertical="center"/>
    </xf>
    <xf numFmtId="38" fontId="31" fillId="0" borderId="0" xfId="1" applyFont="1">
      <alignment vertical="center"/>
    </xf>
    <xf numFmtId="0" fontId="32" fillId="0" borderId="0" xfId="2" applyFont="1" applyAlignment="1">
      <alignment vertical="center"/>
    </xf>
    <xf numFmtId="0" fontId="22" fillId="0" borderId="0" xfId="2" applyFont="1" applyAlignment="1">
      <alignment vertical="center"/>
    </xf>
    <xf numFmtId="14" fontId="22" fillId="0" borderId="0" xfId="2" applyNumberFormat="1" applyFont="1" applyAlignment="1">
      <alignment horizontal="right" vertical="center"/>
    </xf>
    <xf numFmtId="0" fontId="31" fillId="0" borderId="0" xfId="4" applyFont="1">
      <alignment vertical="center"/>
    </xf>
    <xf numFmtId="0" fontId="13" fillId="5" borderId="80" xfId="3" applyFont="1" applyFill="1" applyBorder="1" applyAlignment="1">
      <alignment horizontal="center" vertical="center" wrapText="1"/>
    </xf>
    <xf numFmtId="0" fontId="22" fillId="0" borderId="122" xfId="4" applyFont="1" applyBorder="1">
      <alignment vertical="center"/>
    </xf>
    <xf numFmtId="49" fontId="22" fillId="0" borderId="122" xfId="4" applyNumberFormat="1" applyFont="1" applyBorder="1">
      <alignment vertical="center"/>
    </xf>
    <xf numFmtId="0" fontId="22" fillId="0" borderId="123" xfId="4" applyFont="1" applyBorder="1">
      <alignment vertical="center"/>
    </xf>
    <xf numFmtId="176" fontId="22" fillId="0" borderId="124" xfId="4" applyNumberFormat="1" applyFont="1" applyBorder="1" applyAlignment="1">
      <alignment horizontal="center" vertical="center" wrapText="1"/>
    </xf>
    <xf numFmtId="176" fontId="22" fillId="4" borderId="124" xfId="4" applyNumberFormat="1" applyFont="1" applyFill="1" applyBorder="1" applyAlignment="1">
      <alignment horizontal="center" vertical="center"/>
    </xf>
    <xf numFmtId="0" fontId="22" fillId="0" borderId="127" xfId="4" applyFont="1" applyBorder="1">
      <alignment vertical="center"/>
    </xf>
    <xf numFmtId="49" fontId="22" fillId="0" borderId="127" xfId="4" applyNumberFormat="1" applyFont="1" applyBorder="1">
      <alignment vertical="center"/>
    </xf>
    <xf numFmtId="0" fontId="22" fillId="0" borderId="124" xfId="4" applyFont="1" applyBorder="1">
      <alignment vertical="center"/>
    </xf>
    <xf numFmtId="176" fontId="22" fillId="0" borderId="124" xfId="4" applyNumberFormat="1" applyFont="1" applyBorder="1" applyAlignment="1">
      <alignment horizontal="center" vertical="center"/>
    </xf>
    <xf numFmtId="0" fontId="22" fillId="0" borderId="128" xfId="4" applyFont="1" applyBorder="1">
      <alignment vertical="center"/>
    </xf>
    <xf numFmtId="176" fontId="22" fillId="4" borderId="127" xfId="4" applyNumberFormat="1" applyFont="1" applyFill="1" applyBorder="1" applyAlignment="1">
      <alignment horizontal="center" vertical="center"/>
    </xf>
    <xf numFmtId="177" fontId="33" fillId="4" borderId="129" xfId="4" applyNumberFormat="1" applyFont="1" applyFill="1" applyBorder="1" applyAlignment="1">
      <alignment horizontal="center" vertical="center"/>
    </xf>
    <xf numFmtId="178" fontId="33" fillId="4" borderId="129" xfId="4" applyNumberFormat="1" applyFont="1" applyFill="1" applyBorder="1" applyAlignment="1">
      <alignment horizontal="center" vertical="center"/>
    </xf>
    <xf numFmtId="38" fontId="22" fillId="0" borderId="124" xfId="1" applyFont="1" applyFill="1" applyBorder="1" applyAlignment="1">
      <alignment horizontal="center" vertical="center" wrapText="1"/>
    </xf>
    <xf numFmtId="38" fontId="22" fillId="4" borderId="124" xfId="1" applyFont="1" applyFill="1" applyBorder="1" applyAlignment="1">
      <alignment horizontal="center" vertical="center"/>
    </xf>
    <xf numFmtId="38" fontId="22" fillId="4" borderId="127" xfId="1" applyFont="1" applyFill="1" applyBorder="1" applyAlignment="1">
      <alignment horizontal="center" vertical="center"/>
    </xf>
    <xf numFmtId="0" fontId="17" fillId="0" borderId="0" xfId="2" applyFont="1" applyAlignment="1">
      <alignment vertical="center"/>
    </xf>
    <xf numFmtId="0" fontId="13" fillId="0" borderId="0" xfId="8" applyFont="1">
      <alignment vertical="center"/>
    </xf>
    <xf numFmtId="0" fontId="34" fillId="0" borderId="0" xfId="8" applyFont="1">
      <alignment vertical="center"/>
    </xf>
    <xf numFmtId="0" fontId="13" fillId="0" borderId="0" xfId="8" applyFont="1" applyAlignment="1">
      <alignment horizontal="center" vertical="center"/>
    </xf>
    <xf numFmtId="38" fontId="34" fillId="0" borderId="130" xfId="9" applyFont="1" applyBorder="1" applyAlignment="1">
      <alignment horizontal="right" vertical="center"/>
    </xf>
    <xf numFmtId="0" fontId="34" fillId="0" borderId="80" xfId="8" applyFont="1" applyBorder="1">
      <alignment vertical="center"/>
    </xf>
    <xf numFmtId="0" fontId="13" fillId="0" borderId="106" xfId="8" applyFont="1" applyBorder="1">
      <alignment vertical="center"/>
    </xf>
    <xf numFmtId="49" fontId="13" fillId="0" borderId="81" xfId="8" applyNumberFormat="1" applyFont="1" applyBorder="1">
      <alignment vertical="center"/>
    </xf>
    <xf numFmtId="0" fontId="13" fillId="0" borderId="38" xfId="8" applyFont="1" applyBorder="1">
      <alignment vertical="center"/>
    </xf>
    <xf numFmtId="0" fontId="13" fillId="0" borderId="81" xfId="8" applyFont="1" applyBorder="1">
      <alignment vertical="center"/>
    </xf>
    <xf numFmtId="38" fontId="13" fillId="0" borderId="0" xfId="8" applyNumberFormat="1" applyFont="1">
      <alignment vertical="center"/>
    </xf>
    <xf numFmtId="38" fontId="13" fillId="0" borderId="0" xfId="21" applyFont="1" applyAlignment="1">
      <alignment vertical="center"/>
    </xf>
    <xf numFmtId="0" fontId="34" fillId="0" borderId="132" xfId="8" applyFont="1" applyBorder="1">
      <alignment vertical="center"/>
    </xf>
    <xf numFmtId="0" fontId="13" fillId="0" borderId="0" xfId="8" applyFont="1" applyAlignment="1">
      <alignment horizontal="right" vertical="center"/>
    </xf>
    <xf numFmtId="0" fontId="16" fillId="0" borderId="0" xfId="8" applyFont="1">
      <alignment vertical="center"/>
    </xf>
    <xf numFmtId="0" fontId="16" fillId="0" borderId="0" xfId="8" applyFont="1" applyAlignment="1">
      <alignment horizontal="center" vertical="center"/>
    </xf>
    <xf numFmtId="0" fontId="13" fillId="0" borderId="120" xfId="8" applyFont="1" applyBorder="1" applyAlignment="1">
      <alignment horizontal="center" vertical="center"/>
    </xf>
    <xf numFmtId="38" fontId="34" fillId="0" borderId="119" xfId="1" applyFont="1" applyFill="1" applyBorder="1" applyAlignment="1">
      <alignment vertical="center"/>
    </xf>
    <xf numFmtId="38" fontId="34" fillId="6" borderId="131" xfId="9" applyFont="1" applyFill="1" applyBorder="1" applyAlignment="1">
      <alignment horizontal="right" vertical="center"/>
    </xf>
    <xf numFmtId="38" fontId="34" fillId="0" borderId="130" xfId="1" applyFont="1" applyFill="1" applyBorder="1" applyAlignment="1">
      <alignment horizontal="right" vertical="center"/>
    </xf>
    <xf numFmtId="0" fontId="13" fillId="0" borderId="0" xfId="0" applyFont="1" applyAlignment="1">
      <alignment horizontal="right"/>
    </xf>
    <xf numFmtId="0" fontId="34" fillId="0" borderId="120" xfId="8" applyFont="1" applyBorder="1">
      <alignment vertical="center"/>
    </xf>
    <xf numFmtId="38" fontId="34" fillId="0" borderId="136" xfId="8" applyNumberFormat="1" applyFont="1" applyBorder="1" applyAlignment="1">
      <alignment vertical="center" wrapText="1"/>
    </xf>
    <xf numFmtId="0" fontId="34" fillId="0" borderId="86" xfId="8" applyFont="1" applyBorder="1">
      <alignment vertical="center"/>
    </xf>
    <xf numFmtId="0" fontId="34" fillId="0" borderId="35" xfId="8" applyFont="1" applyBorder="1">
      <alignment vertical="center"/>
    </xf>
    <xf numFmtId="0" fontId="34" fillId="0" borderId="50" xfId="8" applyFont="1" applyBorder="1">
      <alignment vertical="center"/>
    </xf>
    <xf numFmtId="0" fontId="13" fillId="0" borderId="106" xfId="8" applyFont="1" applyBorder="1" applyAlignment="1">
      <alignment horizontal="left" vertical="center"/>
    </xf>
    <xf numFmtId="0" fontId="13" fillId="0" borderId="39" xfId="8" applyFont="1" applyBorder="1">
      <alignment vertical="center"/>
    </xf>
    <xf numFmtId="0" fontId="34" fillId="0" borderId="106" xfId="8" applyFont="1" applyBorder="1">
      <alignment vertical="center"/>
    </xf>
    <xf numFmtId="38" fontId="34" fillId="0" borderId="130" xfId="9" applyFont="1" applyFill="1" applyBorder="1" applyAlignment="1">
      <alignment horizontal="right" vertical="center"/>
    </xf>
    <xf numFmtId="0" fontId="13" fillId="8" borderId="106" xfId="8" applyFont="1" applyFill="1" applyBorder="1">
      <alignment vertical="center"/>
    </xf>
    <xf numFmtId="0" fontId="13" fillId="8" borderId="121" xfId="8" applyFont="1" applyFill="1" applyBorder="1">
      <alignment vertical="center"/>
    </xf>
    <xf numFmtId="38" fontId="13" fillId="8" borderId="119" xfId="1" applyFont="1" applyFill="1" applyBorder="1" applyAlignment="1">
      <alignment vertical="center"/>
    </xf>
    <xf numFmtId="38" fontId="34" fillId="8" borderId="119" xfId="1" applyFont="1" applyFill="1" applyBorder="1" applyAlignment="1">
      <alignment vertical="center"/>
    </xf>
    <xf numFmtId="38" fontId="13" fillId="8" borderId="130" xfId="1" applyFont="1" applyFill="1" applyBorder="1" applyAlignment="1">
      <alignment vertical="center"/>
    </xf>
    <xf numFmtId="0" fontId="40" fillId="8" borderId="119" xfId="8" applyFont="1" applyFill="1" applyBorder="1" applyAlignment="1">
      <alignment horizontal="center" vertical="center"/>
    </xf>
    <xf numFmtId="0" fontId="42" fillId="8" borderId="119" xfId="8" applyFont="1" applyFill="1" applyBorder="1" applyAlignment="1">
      <alignment horizontal="center" vertical="center"/>
    </xf>
    <xf numFmtId="0" fontId="41" fillId="8" borderId="119" xfId="8" applyFont="1" applyFill="1" applyBorder="1">
      <alignment vertical="center"/>
    </xf>
    <xf numFmtId="49" fontId="13" fillId="0" borderId="132" xfId="8" applyNumberFormat="1" applyFont="1" applyBorder="1" applyAlignment="1">
      <alignment horizontal="center" vertical="center"/>
    </xf>
    <xf numFmtId="49" fontId="13" fillId="0" borderId="120" xfId="8" applyNumberFormat="1" applyFont="1" applyBorder="1" applyAlignment="1">
      <alignment horizontal="center" vertical="center"/>
    </xf>
    <xf numFmtId="0" fontId="21" fillId="0" borderId="0" xfId="0" applyFont="1"/>
    <xf numFmtId="0" fontId="13" fillId="0" borderId="0" xfId="0" applyFont="1" applyAlignment="1">
      <alignment shrinkToFit="1"/>
    </xf>
    <xf numFmtId="38" fontId="13" fillId="3" borderId="119" xfId="8" applyNumberFormat="1" applyFont="1" applyFill="1" applyBorder="1" applyAlignment="1">
      <alignment horizontal="center" vertical="center"/>
    </xf>
    <xf numFmtId="0" fontId="13" fillId="0" borderId="120" xfId="0" applyFont="1" applyBorder="1" applyAlignment="1">
      <alignment horizontal="center" shrinkToFit="1"/>
    </xf>
    <xf numFmtId="0" fontId="13" fillId="0" borderId="120" xfId="0" applyFont="1" applyBorder="1" applyAlignment="1">
      <alignment horizontal="center"/>
    </xf>
    <xf numFmtId="38" fontId="13" fillId="0" borderId="120" xfId="8" applyNumberFormat="1" applyFont="1" applyBorder="1" applyAlignment="1">
      <alignment horizontal="center" vertical="center"/>
    </xf>
    <xf numFmtId="0" fontId="22" fillId="0" borderId="119" xfId="0" applyFont="1" applyBorder="1" applyAlignment="1">
      <alignment horizontal="left" indent="1"/>
    </xf>
    <xf numFmtId="0" fontId="34" fillId="0" borderId="0" xfId="0" applyFont="1"/>
    <xf numFmtId="3" fontId="13" fillId="7" borderId="135" xfId="8" applyNumberFormat="1" applyFont="1" applyFill="1" applyBorder="1" applyProtection="1">
      <alignment vertical="center"/>
      <protection locked="0"/>
    </xf>
    <xf numFmtId="14" fontId="13" fillId="0" borderId="119" xfId="8" applyNumberFormat="1" applyFont="1" applyBorder="1" applyAlignment="1" applyProtection="1">
      <alignment horizontal="right" vertical="center"/>
      <protection locked="0"/>
    </xf>
    <xf numFmtId="179" fontId="19" fillId="0" borderId="0" xfId="8" applyNumberFormat="1" applyFont="1" applyAlignment="1">
      <alignment horizontal="right" vertical="center"/>
    </xf>
    <xf numFmtId="0" fontId="13" fillId="0" borderId="0" xfId="0" applyFont="1" applyAlignment="1">
      <alignment horizontal="center"/>
    </xf>
    <xf numFmtId="38" fontId="13" fillId="6" borderId="83" xfId="9" applyFont="1" applyFill="1" applyBorder="1" applyAlignment="1">
      <alignment horizontal="right" vertical="center"/>
    </xf>
    <xf numFmtId="38" fontId="13" fillId="6" borderId="80" xfId="9" applyFont="1" applyFill="1" applyBorder="1" applyAlignment="1">
      <alignment horizontal="right" vertical="center"/>
    </xf>
    <xf numFmtId="0" fontId="13" fillId="0" borderId="0" xfId="8" applyFont="1">
      <alignment vertical="center"/>
    </xf>
    <xf numFmtId="0" fontId="13" fillId="0" borderId="38" xfId="8" applyFont="1" applyBorder="1">
      <alignment vertical="center"/>
    </xf>
    <xf numFmtId="0" fontId="13" fillId="0" borderId="47" xfId="8" applyFont="1" applyBorder="1">
      <alignment vertical="center"/>
    </xf>
    <xf numFmtId="0" fontId="41" fillId="8" borderId="119" xfId="8" applyFont="1" applyFill="1" applyBorder="1" applyAlignment="1">
      <alignment horizontal="center" vertical="center"/>
    </xf>
    <xf numFmtId="0" fontId="42" fillId="8" borderId="119" xfId="8" applyFont="1" applyFill="1" applyBorder="1" applyAlignment="1">
      <alignment horizontal="center" vertical="center"/>
    </xf>
    <xf numFmtId="38" fontId="13" fillId="0" borderId="137" xfId="8" applyNumberFormat="1" applyFont="1" applyBorder="1">
      <alignment vertical="center"/>
    </xf>
    <xf numFmtId="38" fontId="13" fillId="0" borderId="138" xfId="8" applyNumberFormat="1" applyFont="1" applyBorder="1">
      <alignment vertical="center"/>
    </xf>
    <xf numFmtId="0" fontId="39" fillId="0" borderId="0" xfId="8" applyFont="1" applyAlignment="1">
      <alignment horizontal="center" vertical="center"/>
    </xf>
    <xf numFmtId="0" fontId="34" fillId="0" borderId="120" xfId="8" applyFont="1" applyBorder="1" applyAlignment="1">
      <alignment horizontal="center" vertical="center"/>
    </xf>
    <xf numFmtId="0" fontId="34" fillId="0" borderId="106" xfId="8" applyFont="1" applyBorder="1" applyAlignment="1">
      <alignment horizontal="center" vertical="center"/>
    </xf>
    <xf numFmtId="0" fontId="34" fillId="0" borderId="134" xfId="8" applyFont="1" applyBorder="1" applyAlignment="1">
      <alignment horizontal="center" vertical="center"/>
    </xf>
    <xf numFmtId="0" fontId="13" fillId="0" borderId="106" xfId="8" applyFont="1" applyBorder="1">
      <alignment vertical="center"/>
    </xf>
    <xf numFmtId="0" fontId="13" fillId="0" borderId="121" xfId="8" applyFont="1" applyBorder="1">
      <alignment vertical="center"/>
    </xf>
    <xf numFmtId="0" fontId="34" fillId="0" borderId="86" xfId="8" applyFont="1" applyBorder="1">
      <alignment vertical="center"/>
    </xf>
    <xf numFmtId="0" fontId="34" fillId="0" borderId="35" xfId="8" applyFont="1" applyBorder="1">
      <alignment vertical="center"/>
    </xf>
    <xf numFmtId="0" fontId="34" fillId="0" borderId="133" xfId="8" applyFont="1" applyBorder="1">
      <alignment vertical="center"/>
    </xf>
    <xf numFmtId="0" fontId="22" fillId="0" borderId="119" xfId="0" applyFont="1" applyBorder="1" applyAlignment="1">
      <alignment horizontal="left" indent="1"/>
    </xf>
    <xf numFmtId="0" fontId="13" fillId="5" borderId="120" xfId="3" applyFont="1" applyFill="1" applyBorder="1" applyAlignment="1">
      <alignment horizontal="center" vertical="center" wrapText="1"/>
    </xf>
    <xf numFmtId="0" fontId="13" fillId="5" borderId="121" xfId="3" applyFont="1" applyFill="1" applyBorder="1" applyAlignment="1">
      <alignment horizontal="center" vertical="center" wrapText="1"/>
    </xf>
    <xf numFmtId="0" fontId="22" fillId="4" borderId="125" xfId="4" applyFont="1" applyFill="1" applyBorder="1" applyAlignment="1">
      <alignment horizontal="center" vertical="center"/>
    </xf>
    <xf numFmtId="0" fontId="22" fillId="4" borderId="126" xfId="4" applyFont="1" applyFill="1" applyBorder="1" applyAlignment="1">
      <alignment horizontal="center" vertical="center"/>
    </xf>
    <xf numFmtId="0" fontId="22" fillId="4" borderId="129" xfId="4" applyFont="1" applyFill="1" applyBorder="1" applyAlignment="1">
      <alignment horizontal="center" vertical="center"/>
    </xf>
    <xf numFmtId="0" fontId="22" fillId="4" borderId="119" xfId="4" applyFont="1" applyFill="1" applyBorder="1" applyAlignment="1">
      <alignment horizontal="center" vertical="center"/>
    </xf>
    <xf numFmtId="0" fontId="15" fillId="3" borderId="91" xfId="0" applyFont="1" applyFill="1" applyBorder="1" applyAlignment="1">
      <alignment horizontal="center"/>
    </xf>
    <xf numFmtId="0" fontId="15" fillId="3" borderId="92" xfId="0" applyFont="1" applyFill="1" applyBorder="1" applyAlignment="1">
      <alignment horizontal="center"/>
    </xf>
    <xf numFmtId="0" fontId="15" fillId="3" borderId="94" xfId="0" applyFont="1" applyFill="1" applyBorder="1" applyAlignment="1">
      <alignment horizontal="center"/>
    </xf>
    <xf numFmtId="0" fontId="16" fillId="2" borderId="103" xfId="0" applyFont="1" applyFill="1" applyBorder="1" applyAlignment="1">
      <alignment horizontal="center" vertical="center"/>
    </xf>
    <xf numFmtId="0" fontId="16" fillId="2" borderId="96" xfId="0" applyFont="1" applyFill="1" applyBorder="1" applyAlignment="1">
      <alignment horizontal="center" vertical="center"/>
    </xf>
    <xf numFmtId="0" fontId="16" fillId="2" borderId="97"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0" xfId="0" applyFont="1" applyFill="1" applyAlignment="1">
      <alignment horizontal="center" vertical="center"/>
    </xf>
    <xf numFmtId="0" fontId="16" fillId="2" borderId="23"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21" xfId="0" applyFont="1" applyFill="1" applyBorder="1" applyAlignment="1">
      <alignment horizontal="center" vertical="center"/>
    </xf>
    <xf numFmtId="0" fontId="17" fillId="2" borderId="87" xfId="0" applyFont="1" applyFill="1" applyBorder="1" applyAlignment="1">
      <alignment horizontal="center" vertical="center"/>
    </xf>
    <xf numFmtId="0" fontId="17" fillId="2" borderId="88" xfId="0" applyFont="1" applyFill="1" applyBorder="1" applyAlignment="1">
      <alignment horizontal="center" vertical="center"/>
    </xf>
    <xf numFmtId="0" fontId="17" fillId="2" borderId="89" xfId="0" applyFont="1" applyFill="1" applyBorder="1" applyAlignment="1">
      <alignment horizontal="center" vertical="center"/>
    </xf>
    <xf numFmtId="0" fontId="14" fillId="0" borderId="78" xfId="0" applyFont="1" applyBorder="1" applyAlignment="1">
      <alignment vertical="center" wrapText="1"/>
    </xf>
    <xf numFmtId="0" fontId="13" fillId="0" borderId="78" xfId="0" applyFont="1" applyBorder="1" applyAlignment="1">
      <alignment vertical="center" wrapText="1"/>
    </xf>
    <xf numFmtId="0" fontId="26" fillId="0" borderId="95" xfId="0" applyFont="1" applyBorder="1" applyAlignment="1">
      <alignment horizontal="left" vertical="center" wrapText="1"/>
    </xf>
    <xf numFmtId="0" fontId="26" fillId="0" borderId="96" xfId="0" applyFont="1" applyBorder="1" applyAlignment="1">
      <alignment horizontal="left" vertical="center" wrapText="1"/>
    </xf>
    <xf numFmtId="0" fontId="26" fillId="0" borderId="97" xfId="0" applyFont="1" applyBorder="1" applyAlignment="1">
      <alignment horizontal="left" vertical="center" wrapText="1"/>
    </xf>
    <xf numFmtId="0" fontId="26" fillId="0" borderId="98" xfId="0" applyFont="1" applyBorder="1" applyAlignment="1">
      <alignment horizontal="left" vertical="center" wrapText="1"/>
    </xf>
    <xf numFmtId="0" fontId="26" fillId="0" borderId="0" xfId="0" applyFont="1" applyAlignment="1">
      <alignment horizontal="left" vertical="center" wrapText="1"/>
    </xf>
    <xf numFmtId="0" fontId="26" fillId="0" borderId="23" xfId="0" applyFont="1" applyBorder="1" applyAlignment="1">
      <alignment horizontal="left" vertical="center" wrapText="1"/>
    </xf>
    <xf numFmtId="0" fontId="26" fillId="0" borderId="99" xfId="0" applyFont="1" applyBorder="1" applyAlignment="1">
      <alignment horizontal="left" vertical="center" wrapText="1"/>
    </xf>
    <xf numFmtId="0" fontId="26" fillId="0" borderId="35" xfId="0" applyFont="1" applyBorder="1" applyAlignment="1">
      <alignment horizontal="left" vertical="center" wrapText="1"/>
    </xf>
    <xf numFmtId="0" fontId="26" fillId="0" borderId="21" xfId="0" applyFont="1" applyBorder="1" applyAlignment="1">
      <alignment horizontal="left" vertical="center" wrapText="1"/>
    </xf>
    <xf numFmtId="0" fontId="15" fillId="2" borderId="93" xfId="0" applyFont="1" applyFill="1" applyBorder="1" applyAlignment="1">
      <alignment horizontal="center"/>
    </xf>
    <xf numFmtId="0" fontId="17" fillId="2" borderId="90" xfId="0" applyFont="1" applyFill="1" applyBorder="1" applyAlignment="1">
      <alignment horizontal="center" vertical="center"/>
    </xf>
    <xf numFmtId="49" fontId="14" fillId="0" borderId="65" xfId="0" applyNumberFormat="1" applyFont="1" applyBorder="1" applyAlignment="1">
      <alignment horizontal="left" vertical="center" wrapText="1"/>
    </xf>
    <xf numFmtId="0" fontId="14" fillId="0" borderId="104" xfId="0" applyFont="1" applyBorder="1" applyAlignment="1">
      <alignment horizontal="left" vertical="center"/>
    </xf>
    <xf numFmtId="0" fontId="13" fillId="0" borderId="38" xfId="0" applyFont="1" applyBorder="1" applyAlignment="1">
      <alignment horizontal="left" vertical="center"/>
    </xf>
    <xf numFmtId="0" fontId="13" fillId="0" borderId="22" xfId="0" applyFont="1" applyBorder="1" applyAlignment="1">
      <alignment horizontal="left" vertical="center"/>
    </xf>
    <xf numFmtId="0" fontId="13" fillId="0" borderId="98" xfId="0" applyFont="1" applyBorder="1" applyAlignment="1">
      <alignment horizontal="left" vertical="center"/>
    </xf>
    <xf numFmtId="0" fontId="13" fillId="0" borderId="0" xfId="0" applyFont="1" applyAlignment="1">
      <alignment horizontal="left" vertical="center"/>
    </xf>
    <xf numFmtId="0" fontId="13" fillId="0" borderId="23" xfId="0" applyFont="1" applyBorder="1" applyAlignment="1">
      <alignment horizontal="left" vertical="center"/>
    </xf>
    <xf numFmtId="0" fontId="13" fillId="0" borderId="99" xfId="0" applyFont="1" applyBorder="1" applyAlignment="1">
      <alignment horizontal="left" vertical="center"/>
    </xf>
    <xf numFmtId="0" fontId="13" fillId="0" borderId="35" xfId="0" applyFont="1" applyBorder="1" applyAlignment="1">
      <alignment horizontal="left" vertical="center"/>
    </xf>
    <xf numFmtId="0" fontId="13" fillId="0" borderId="21" xfId="0" applyFont="1" applyBorder="1" applyAlignment="1">
      <alignment horizontal="left" vertical="center"/>
    </xf>
    <xf numFmtId="0" fontId="19" fillId="0" borderId="108" xfId="0" applyFont="1" applyBorder="1" applyAlignment="1">
      <alignment horizontal="left" vertical="top" wrapText="1"/>
    </xf>
    <xf numFmtId="0" fontId="13" fillId="0" borderId="106" xfId="0" applyFont="1" applyBorder="1" applyAlignment="1">
      <alignment horizontal="left" vertical="top"/>
    </xf>
    <xf numFmtId="0" fontId="13" fillId="0" borderId="107" xfId="0" applyFont="1" applyBorder="1" applyAlignment="1">
      <alignment horizontal="left" vertical="top"/>
    </xf>
    <xf numFmtId="0" fontId="14" fillId="0" borderId="105" xfId="0" applyFont="1" applyBorder="1" applyAlignment="1">
      <alignment horizontal="left" vertical="center"/>
    </xf>
    <xf numFmtId="0" fontId="14" fillId="0" borderId="106" xfId="0" applyFont="1" applyBorder="1" applyAlignment="1">
      <alignment horizontal="left" vertical="center"/>
    </xf>
    <xf numFmtId="0" fontId="14" fillId="0" borderId="107" xfId="0" applyFont="1" applyBorder="1" applyAlignment="1">
      <alignment horizontal="left" vertical="center"/>
    </xf>
    <xf numFmtId="0" fontId="14" fillId="0" borderId="61"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100" xfId="0" applyFont="1" applyBorder="1" applyAlignment="1">
      <alignment horizontal="center" vertical="center" wrapText="1"/>
    </xf>
    <xf numFmtId="0" fontId="14" fillId="0" borderId="82" xfId="0" applyFont="1" applyBorder="1" applyAlignment="1">
      <alignment horizontal="center" vertical="center" wrapText="1"/>
    </xf>
    <xf numFmtId="0" fontId="13" fillId="0" borderId="64" xfId="0" applyFont="1" applyBorder="1" applyAlignment="1">
      <alignment horizontal="center"/>
    </xf>
    <xf numFmtId="0" fontId="13" fillId="0" borderId="28" xfId="0" applyFont="1" applyBorder="1" applyAlignment="1">
      <alignment horizontal="center"/>
    </xf>
    <xf numFmtId="0" fontId="14" fillId="0" borderId="39" xfId="0" applyFont="1" applyBorder="1" applyAlignment="1">
      <alignment horizontal="center" vertical="center" wrapText="1"/>
    </xf>
    <xf numFmtId="0" fontId="13" fillId="0" borderId="23" xfId="0" applyFont="1" applyBorder="1" applyAlignment="1">
      <alignment horizontal="center"/>
    </xf>
    <xf numFmtId="0" fontId="13" fillId="0" borderId="39" xfId="0" applyFont="1" applyBorder="1" applyAlignment="1">
      <alignment horizontal="center"/>
    </xf>
    <xf numFmtId="0" fontId="13" fillId="0" borderId="84" xfId="0" applyFont="1" applyBorder="1" applyAlignment="1">
      <alignment horizontal="center"/>
    </xf>
    <xf numFmtId="0" fontId="13" fillId="0" borderId="101" xfId="0" applyFont="1" applyBorder="1" applyAlignment="1">
      <alignment horizontal="center"/>
    </xf>
    <xf numFmtId="0" fontId="13" fillId="0" borderId="102" xfId="0" applyFont="1" applyBorder="1" applyAlignment="1">
      <alignment horizontal="center"/>
    </xf>
    <xf numFmtId="14" fontId="13" fillId="0" borderId="119" xfId="8" applyNumberFormat="1" applyFont="1" applyBorder="1" applyAlignment="1" applyProtection="1">
      <alignment horizontal="right" vertical="center"/>
    </xf>
    <xf numFmtId="179" fontId="19" fillId="0" borderId="0" xfId="8" applyNumberFormat="1" applyFont="1" applyAlignment="1" applyProtection="1">
      <alignment horizontal="right" vertical="center"/>
      <protection locked="0"/>
    </xf>
    <xf numFmtId="38" fontId="13" fillId="0" borderId="119" xfId="1" applyFont="1" applyBorder="1">
      <alignment vertical="center"/>
    </xf>
    <xf numFmtId="38" fontId="13" fillId="0" borderId="135" xfId="1" applyFont="1" applyBorder="1" applyAlignment="1" applyProtection="1">
      <protection locked="0"/>
    </xf>
    <xf numFmtId="38" fontId="13" fillId="3" borderId="80" xfId="1" applyFont="1" applyFill="1" applyBorder="1" applyAlignment="1"/>
  </cellXfs>
  <cellStyles count="63">
    <cellStyle name="_x000d__x000a_JournalTemplate=C:\COMFO\CTALK\JOURSTD.TPL_x000d__x000a_LbStateAddress=3 3 0 251 1 89 2 311_x000d__x000a_LbStateJou" xfId="36" xr:uid="{00000000-0005-0000-0000-000000000000}"/>
    <cellStyle name="スタイル 1" xfId="37" xr:uid="{00000000-0005-0000-0000-000001000000}"/>
    <cellStyle name="パーセント 2" xfId="7" xr:uid="{00000000-0005-0000-0000-000002000000}"/>
    <cellStyle name="パーセント 2 2" xfId="20" xr:uid="{00000000-0005-0000-0000-000003000000}"/>
    <cellStyle name="パーセント 2 3" xfId="38" xr:uid="{00000000-0005-0000-0000-000004000000}"/>
    <cellStyle name="パーセント 3" xfId="16" xr:uid="{00000000-0005-0000-0000-000005000000}"/>
    <cellStyle name="パーセント 3 2" xfId="26" xr:uid="{00000000-0005-0000-0000-000006000000}"/>
    <cellStyle name="パーセント 3 3" xfId="29" xr:uid="{00000000-0005-0000-0000-000007000000}"/>
    <cellStyle name="パーセント 4" xfId="50" xr:uid="{00000000-0005-0000-0000-000008000000}"/>
    <cellStyle name="パーセント 4 2" xfId="62" xr:uid="{00000000-0005-0000-0000-000009000000}"/>
    <cellStyle name="パーセント 5" xfId="57" xr:uid="{00000000-0005-0000-0000-00000A000000}"/>
    <cellStyle name="桁区切り" xfId="1" builtinId="6"/>
    <cellStyle name="桁区切り 2" xfId="6" xr:uid="{00000000-0005-0000-0000-00000C000000}"/>
    <cellStyle name="桁区切り 2 2" xfId="9" xr:uid="{00000000-0005-0000-0000-00000D000000}"/>
    <cellStyle name="桁区切り 2 3" xfId="19" xr:uid="{00000000-0005-0000-0000-00000E000000}"/>
    <cellStyle name="桁区切り 3" xfId="10" xr:uid="{00000000-0005-0000-0000-00000F000000}"/>
    <cellStyle name="桁区切り 3 2" xfId="13" xr:uid="{00000000-0005-0000-0000-000010000000}"/>
    <cellStyle name="桁区切り 3 2 2" xfId="23" xr:uid="{00000000-0005-0000-0000-000011000000}"/>
    <cellStyle name="桁区切り 3 3" xfId="21" xr:uid="{00000000-0005-0000-0000-000012000000}"/>
    <cellStyle name="桁区切り 3 3 2" xfId="55" xr:uid="{00000000-0005-0000-0000-000013000000}"/>
    <cellStyle name="桁区切り 3 4" xfId="39" xr:uid="{00000000-0005-0000-0000-000014000000}"/>
    <cellStyle name="桁区切り 4" xfId="15" xr:uid="{00000000-0005-0000-0000-000015000000}"/>
    <cellStyle name="桁区切り 4 2" xfId="25" xr:uid="{00000000-0005-0000-0000-000016000000}"/>
    <cellStyle name="桁区切り 4 3" xfId="28" xr:uid="{00000000-0005-0000-0000-000017000000}"/>
    <cellStyle name="桁区切り 4 4" xfId="61" xr:uid="{00000000-0005-0000-0000-000018000000}"/>
    <cellStyle name="桁区切り 5" xfId="31" xr:uid="{00000000-0005-0000-0000-000019000000}"/>
    <cellStyle name="桁区切り 6" xfId="49" xr:uid="{00000000-0005-0000-0000-00001A000000}"/>
    <cellStyle name="桁区切り 7" xfId="56" xr:uid="{00000000-0005-0000-0000-00001B000000}"/>
    <cellStyle name="通貨 2" xfId="40" xr:uid="{00000000-0005-0000-0000-00001C000000}"/>
    <cellStyle name="通貨 3" xfId="12" xr:uid="{00000000-0005-0000-0000-00001D000000}"/>
    <cellStyle name="通貨 3 2" xfId="22" xr:uid="{00000000-0005-0000-0000-00001E000000}"/>
    <cellStyle name="通貨 3 3" xfId="51" xr:uid="{00000000-0005-0000-0000-00001F000000}"/>
    <cellStyle name="通貨 4" xfId="60" xr:uid="{00000000-0005-0000-0000-000020000000}"/>
    <cellStyle name="標準" xfId="0" builtinId="0"/>
    <cellStyle name="標準 10" xfId="58" xr:uid="{00000000-0005-0000-0000-000022000000}"/>
    <cellStyle name="標準 2" xfId="2" xr:uid="{00000000-0005-0000-0000-000023000000}"/>
    <cellStyle name="標準 2 2" xfId="8" xr:uid="{00000000-0005-0000-0000-000024000000}"/>
    <cellStyle name="標準 2 2 2" xfId="11" xr:uid="{00000000-0005-0000-0000-000025000000}"/>
    <cellStyle name="標準 2 2 2 2" xfId="53" xr:uid="{00000000-0005-0000-0000-000026000000}"/>
    <cellStyle name="標準 2 3" xfId="32" xr:uid="{00000000-0005-0000-0000-000027000000}"/>
    <cellStyle name="標準 2 3 2" xfId="52" xr:uid="{00000000-0005-0000-0000-000028000000}"/>
    <cellStyle name="標準 2 4" xfId="33" xr:uid="{00000000-0005-0000-0000-000029000000}"/>
    <cellStyle name="標準 2 4 2" xfId="34" xr:uid="{00000000-0005-0000-0000-00002A000000}"/>
    <cellStyle name="標準 3" xfId="3" xr:uid="{00000000-0005-0000-0000-00002B000000}"/>
    <cellStyle name="標準 3 2" xfId="41" xr:uid="{00000000-0005-0000-0000-00002C000000}"/>
    <cellStyle name="標準 4" xfId="5" xr:uid="{00000000-0005-0000-0000-00002D000000}"/>
    <cellStyle name="標準 4 2" xfId="18" xr:uid="{00000000-0005-0000-0000-00002E000000}"/>
    <cellStyle name="標準 4 2 2" xfId="43" xr:uid="{00000000-0005-0000-0000-00002F000000}"/>
    <cellStyle name="標準 4 3" xfId="42" xr:uid="{00000000-0005-0000-0000-000030000000}"/>
    <cellStyle name="標準 5" xfId="4" xr:uid="{00000000-0005-0000-0000-000031000000}"/>
    <cellStyle name="標準 5 2" xfId="17" xr:uid="{00000000-0005-0000-0000-000032000000}"/>
    <cellStyle name="標準 5 2 2" xfId="45" xr:uid="{00000000-0005-0000-0000-000033000000}"/>
    <cellStyle name="標準 5 3" xfId="44" xr:uid="{00000000-0005-0000-0000-000034000000}"/>
    <cellStyle name="標準 6" xfId="14" xr:uid="{00000000-0005-0000-0000-000035000000}"/>
    <cellStyle name="標準 6 2" xfId="24" xr:uid="{00000000-0005-0000-0000-000036000000}"/>
    <cellStyle name="標準 6 2 2" xfId="47" xr:uid="{00000000-0005-0000-0000-000037000000}"/>
    <cellStyle name="標準 6 3" xfId="46" xr:uid="{00000000-0005-0000-0000-000038000000}"/>
    <cellStyle name="標準 7" xfId="27" xr:uid="{00000000-0005-0000-0000-000039000000}"/>
    <cellStyle name="標準 7 2" xfId="48" xr:uid="{00000000-0005-0000-0000-00003A000000}"/>
    <cellStyle name="標準 8" xfId="30" xr:uid="{00000000-0005-0000-0000-00003B000000}"/>
    <cellStyle name="標準 8 2" xfId="54" xr:uid="{00000000-0005-0000-0000-00003C000000}"/>
    <cellStyle name="標準 9" xfId="35" xr:uid="{00000000-0005-0000-0000-00003D000000}"/>
    <cellStyle name="標準 9 2" xfId="59" xr:uid="{00000000-0005-0000-0000-00003E000000}"/>
  </cellStyles>
  <dxfs count="0"/>
  <tableStyles count="0" defaultTableStyle="TableStyleMedium9" defaultPivotStyle="PivotStyleLight16"/>
  <colors>
    <mruColors>
      <color rgb="FFFFCC99"/>
      <color rgb="FFFFFF99"/>
      <color rgb="FF99FF66"/>
      <color rgb="FF00CC66"/>
      <color rgb="FF009900"/>
      <color rgb="FF33CC33"/>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13</xdr:col>
      <xdr:colOff>471853</xdr:colOff>
      <xdr:row>29</xdr:row>
      <xdr:rowOff>71446</xdr:rowOff>
    </xdr:to>
    <xdr:pic>
      <xdr:nvPicPr>
        <xdr:cNvPr id="51" name="図 50">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1"/>
        <a:stretch>
          <a:fillRect/>
        </a:stretch>
      </xdr:blipFill>
      <xdr:spPr>
        <a:xfrm>
          <a:off x="0" y="603250"/>
          <a:ext cx="9345978" cy="5230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58</xdr:col>
      <xdr:colOff>174906</xdr:colOff>
      <xdr:row>9</xdr:row>
      <xdr:rowOff>599310</xdr:rowOff>
    </xdr:from>
    <xdr:to>
      <xdr:col>68</xdr:col>
      <xdr:colOff>149411</xdr:colOff>
      <xdr:row>9</xdr:row>
      <xdr:rowOff>1103269</xdr:rowOff>
    </xdr:to>
    <xdr:sp macro="" textlink="">
      <xdr:nvSpPr>
        <xdr:cNvPr id="3" name="Text Box 2435">
          <a:extLst>
            <a:ext uri="{FF2B5EF4-FFF2-40B4-BE49-F238E27FC236}">
              <a16:creationId xmlns:a16="http://schemas.microsoft.com/office/drawing/2014/main" id="{00000000-0008-0000-0300-000003000000}"/>
            </a:ext>
          </a:extLst>
        </xdr:cNvPr>
        <xdr:cNvSpPr txBox="1">
          <a:spLocks noChangeArrowheads="1"/>
        </xdr:cNvSpPr>
      </xdr:nvSpPr>
      <xdr:spPr bwMode="auto">
        <a:xfrm>
          <a:off x="32613246" y="2054730"/>
          <a:ext cx="2489105" cy="503959"/>
        </a:xfrm>
        <a:prstGeom prst="rect">
          <a:avLst/>
        </a:prstGeom>
        <a:noFill/>
        <a:ln w="50800">
          <a:noFill/>
          <a:miter lim="800000"/>
          <a:headEnd/>
          <a:tailEnd/>
        </a:ln>
        <a:effectLst/>
      </xdr:spPr>
      <xdr:txBody>
        <a:bodyPr vertOverflow="clip" wrap="square" lIns="36576" tIns="22860" rIns="0" bIns="0" anchor="t" upright="1"/>
        <a:lstStyle/>
        <a:p>
          <a:pPr marL="0" indent="0" algn="l" rtl="0">
            <a:lnSpc>
              <a:spcPts val="2100"/>
            </a:lnSpc>
            <a:defRPr sz="1000"/>
          </a:pPr>
          <a:r>
            <a:rPr lang="ja-JP" altLang="en-US" sz="14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4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4/1 </a:t>
          </a:r>
          <a:r>
            <a:rPr lang="ja-JP" altLang="en-US" sz="14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会計年度対応本稼動</a:t>
          </a:r>
        </a:p>
      </xdr:txBody>
    </xdr:sp>
    <xdr:clientData/>
  </xdr:twoCellAnchor>
  <xdr:twoCellAnchor>
    <xdr:from>
      <xdr:col>7</xdr:col>
      <xdr:colOff>51955</xdr:colOff>
      <xdr:row>29</xdr:row>
      <xdr:rowOff>89405</xdr:rowOff>
    </xdr:from>
    <xdr:to>
      <xdr:col>19</xdr:col>
      <xdr:colOff>207780</xdr:colOff>
      <xdr:row>29</xdr:row>
      <xdr:rowOff>593405</xdr:rowOff>
    </xdr:to>
    <xdr:sp macro="" textlink="">
      <xdr:nvSpPr>
        <xdr:cNvPr id="5" name="AutoShape 2688">
          <a:extLst>
            <a:ext uri="{FF2B5EF4-FFF2-40B4-BE49-F238E27FC236}">
              <a16:creationId xmlns:a16="http://schemas.microsoft.com/office/drawing/2014/main" id="{00000000-0008-0000-0300-000005000000}"/>
            </a:ext>
          </a:extLst>
        </xdr:cNvPr>
        <xdr:cNvSpPr>
          <a:spLocks noChangeArrowheads="1"/>
        </xdr:cNvSpPr>
      </xdr:nvSpPr>
      <xdr:spPr bwMode="auto">
        <a:xfrm>
          <a:off x="21734319" y="4332360"/>
          <a:ext cx="3480916" cy="504000"/>
        </a:xfrm>
        <a:prstGeom prst="homePlate">
          <a:avLst>
            <a:gd name="adj" fmla="val 34202"/>
          </a:avLst>
        </a:prstGeom>
        <a:solidFill>
          <a:srgbClr val="99CCFF">
            <a:alpha val="50000"/>
          </a:srgbClr>
        </a:solidFill>
        <a:ln w="9525">
          <a:solidFill>
            <a:srgbClr val="000000"/>
          </a:solidFill>
          <a:miter lim="800000"/>
          <a:headEnd/>
          <a:tailEnd/>
        </a:ln>
        <a:effectLst/>
      </xdr:spPr>
      <xdr:txBody>
        <a:bodyPr vertOverflow="clip" wrap="square" lIns="36576" tIns="22860" rIns="36576" bIns="22860" anchor="ctr" upright="1"/>
        <a:lstStyle/>
        <a:p>
          <a:pPr algn="ctr" rtl="0">
            <a:defRPr sz="1000"/>
          </a:pPr>
          <a:r>
            <a:rPr lang="ja-JP" altLang="en-US" sz="2000" b="1" i="0" u="none" strike="noStrike" baseline="0">
              <a:solidFill>
                <a:srgbClr val="000000"/>
              </a:solidFill>
              <a:latin typeface="ＭＳ Ｐゴシック"/>
              <a:ea typeface="ＭＳ Ｐゴシック"/>
            </a:rPr>
            <a:t>特別区固有機能設計</a:t>
          </a:r>
        </a:p>
      </xdr:txBody>
    </xdr:sp>
    <xdr:clientData/>
  </xdr:twoCellAnchor>
  <xdr:twoCellAnchor>
    <xdr:from>
      <xdr:col>20</xdr:col>
      <xdr:colOff>86591</xdr:colOff>
      <xdr:row>29</xdr:row>
      <xdr:rowOff>89405</xdr:rowOff>
    </xdr:from>
    <xdr:to>
      <xdr:col>32</xdr:col>
      <xdr:colOff>235528</xdr:colOff>
      <xdr:row>29</xdr:row>
      <xdr:rowOff>593405</xdr:rowOff>
    </xdr:to>
    <xdr:sp macro="" textlink="">
      <xdr:nvSpPr>
        <xdr:cNvPr id="6" name="AutoShape 2691">
          <a:extLst>
            <a:ext uri="{FF2B5EF4-FFF2-40B4-BE49-F238E27FC236}">
              <a16:creationId xmlns:a16="http://schemas.microsoft.com/office/drawing/2014/main" id="{00000000-0008-0000-0300-000006000000}"/>
            </a:ext>
          </a:extLst>
        </xdr:cNvPr>
        <xdr:cNvSpPr>
          <a:spLocks noChangeArrowheads="1"/>
        </xdr:cNvSpPr>
      </xdr:nvSpPr>
      <xdr:spPr bwMode="auto">
        <a:xfrm>
          <a:off x="25371136" y="4332360"/>
          <a:ext cx="3474028" cy="504000"/>
        </a:xfrm>
        <a:prstGeom prst="homePlate">
          <a:avLst>
            <a:gd name="adj" fmla="val 35764"/>
          </a:avLst>
        </a:prstGeom>
        <a:solidFill>
          <a:srgbClr val="FFFF99">
            <a:alpha val="50000"/>
          </a:srgbClr>
        </a:solidFill>
        <a:ln w="9525">
          <a:solidFill>
            <a:srgbClr val="000000"/>
          </a:solidFill>
          <a:miter lim="800000"/>
          <a:headEnd/>
          <a:tailEnd/>
        </a:ln>
        <a:effectLst/>
      </xdr:spPr>
      <xdr:txBody>
        <a:bodyPr vertOverflow="overflow" horzOverflow="overflow" wrap="square" lIns="36576" tIns="22860" rIns="36576" bIns="22860" anchor="ctr" upright="1"/>
        <a:lstStyle/>
        <a:p>
          <a:pPr algn="ctr" rtl="0">
            <a:defRPr sz="1000"/>
          </a:pPr>
          <a:r>
            <a:rPr lang="ja-JP" altLang="en-US" sz="18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特別区固有機能開発・単体テスト</a:t>
          </a:r>
        </a:p>
      </xdr:txBody>
    </xdr:sp>
    <xdr:clientData/>
  </xdr:twoCellAnchor>
  <xdr:twoCellAnchor>
    <xdr:from>
      <xdr:col>42</xdr:col>
      <xdr:colOff>27707</xdr:colOff>
      <xdr:row>29</xdr:row>
      <xdr:rowOff>75551</xdr:rowOff>
    </xdr:from>
    <xdr:to>
      <xdr:col>49</xdr:col>
      <xdr:colOff>187908</xdr:colOff>
      <xdr:row>29</xdr:row>
      <xdr:rowOff>579551</xdr:rowOff>
    </xdr:to>
    <xdr:sp macro="" textlink="">
      <xdr:nvSpPr>
        <xdr:cNvPr id="7" name="AutoShape 2695">
          <a:extLst>
            <a:ext uri="{FF2B5EF4-FFF2-40B4-BE49-F238E27FC236}">
              <a16:creationId xmlns:a16="http://schemas.microsoft.com/office/drawing/2014/main" id="{00000000-0008-0000-0300-000007000000}"/>
            </a:ext>
          </a:extLst>
        </xdr:cNvPr>
        <xdr:cNvSpPr>
          <a:spLocks noChangeArrowheads="1"/>
        </xdr:cNvSpPr>
      </xdr:nvSpPr>
      <xdr:spPr bwMode="auto">
        <a:xfrm>
          <a:off x="28263271" y="5631224"/>
          <a:ext cx="1905873" cy="504000"/>
        </a:xfrm>
        <a:prstGeom prst="homePlate">
          <a:avLst>
            <a:gd name="adj" fmla="val 31018"/>
          </a:avLst>
        </a:prstGeom>
        <a:solidFill>
          <a:srgbClr val="CCFFCC">
            <a:alpha val="50195"/>
          </a:srgbClr>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20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総合テスト</a:t>
          </a:r>
        </a:p>
      </xdr:txBody>
    </xdr:sp>
    <xdr:clientData/>
  </xdr:twoCellAnchor>
  <xdr:twoCellAnchor editAs="oneCell">
    <xdr:from>
      <xdr:col>7</xdr:col>
      <xdr:colOff>0</xdr:colOff>
      <xdr:row>33</xdr:row>
      <xdr:rowOff>0</xdr:rowOff>
    </xdr:from>
    <xdr:to>
      <xdr:col>11</xdr:col>
      <xdr:colOff>184315</xdr:colOff>
      <xdr:row>33</xdr:row>
      <xdr:rowOff>0</xdr:rowOff>
    </xdr:to>
    <xdr:sp macro="" textlink="">
      <xdr:nvSpPr>
        <xdr:cNvPr id="8" name="Text Box 3091">
          <a:extLst>
            <a:ext uri="{FF2B5EF4-FFF2-40B4-BE49-F238E27FC236}">
              <a16:creationId xmlns:a16="http://schemas.microsoft.com/office/drawing/2014/main" id="{00000000-0008-0000-0300-000008000000}"/>
            </a:ext>
          </a:extLst>
        </xdr:cNvPr>
        <xdr:cNvSpPr txBox="1">
          <a:spLocks noChangeArrowheads="1"/>
        </xdr:cNvSpPr>
      </xdr:nvSpPr>
      <xdr:spPr bwMode="auto">
        <a:xfrm>
          <a:off x="13285470" y="12192000"/>
          <a:ext cx="1164524" cy="0"/>
        </a:xfrm>
        <a:prstGeom prst="rect">
          <a:avLst/>
        </a:prstGeom>
        <a:noFill/>
        <a:ln w="50800">
          <a:noFill/>
          <a:miter lim="800000"/>
          <a:headEnd/>
          <a:tailEnd/>
        </a:ln>
        <a:effectLst/>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▲ｻｰﾊﾞ搬入</a:t>
          </a:r>
        </a:p>
      </xdr:txBody>
    </xdr:sp>
    <xdr:clientData/>
  </xdr:twoCellAnchor>
  <xdr:twoCellAnchor>
    <xdr:from>
      <xdr:col>59</xdr:col>
      <xdr:colOff>62087</xdr:colOff>
      <xdr:row>9</xdr:row>
      <xdr:rowOff>112059</xdr:rowOff>
    </xdr:from>
    <xdr:to>
      <xdr:col>61</xdr:col>
      <xdr:colOff>205441</xdr:colOff>
      <xdr:row>9</xdr:row>
      <xdr:rowOff>626409</xdr:rowOff>
    </xdr:to>
    <xdr:grpSp>
      <xdr:nvGrpSpPr>
        <xdr:cNvPr id="11" name="グループ化 11">
          <a:extLst>
            <a:ext uri="{FF2B5EF4-FFF2-40B4-BE49-F238E27FC236}">
              <a16:creationId xmlns:a16="http://schemas.microsoft.com/office/drawing/2014/main" id="{00000000-0008-0000-0300-00000B000000}"/>
            </a:ext>
          </a:extLst>
        </xdr:cNvPr>
        <xdr:cNvGrpSpPr>
          <a:grpSpLocks/>
        </xdr:cNvGrpSpPr>
      </xdr:nvGrpSpPr>
      <xdr:grpSpPr bwMode="auto">
        <a:xfrm>
          <a:off x="22231525" y="1564622"/>
          <a:ext cx="714854" cy="514350"/>
          <a:chOff x="30992292" y="2690691"/>
          <a:chExt cx="325991" cy="1409201"/>
        </a:xfrm>
      </xdr:grpSpPr>
      <xdr:sp macro="" textlink="">
        <xdr:nvSpPr>
          <xdr:cNvPr id="12" name="AutoShape 2648">
            <a:extLst>
              <a:ext uri="{FF2B5EF4-FFF2-40B4-BE49-F238E27FC236}">
                <a16:creationId xmlns:a16="http://schemas.microsoft.com/office/drawing/2014/main" id="{00000000-0008-0000-0300-00000C000000}"/>
              </a:ext>
            </a:extLst>
          </xdr:cNvPr>
          <xdr:cNvSpPr>
            <a:spLocks noChangeArrowheads="1"/>
          </xdr:cNvSpPr>
        </xdr:nvSpPr>
        <xdr:spPr bwMode="auto">
          <a:xfrm rot="1320000">
            <a:off x="31060905" y="2837951"/>
            <a:ext cx="257378" cy="816409"/>
          </a:xfrm>
          <a:prstGeom prst="flowChartPunchedTape">
            <a:avLst/>
          </a:prstGeom>
          <a:solidFill>
            <a:srgbClr val="FFFFFF"/>
          </a:solidFill>
          <a:ln w="22225">
            <a:solidFill>
              <a:srgbClr val="000000"/>
            </a:solidFill>
            <a:miter lim="800000"/>
            <a:headEnd/>
            <a:tailEnd/>
          </a:ln>
        </xdr:spPr>
      </xdr:sp>
      <xdr:sp macro="" textlink="">
        <xdr:nvSpPr>
          <xdr:cNvPr id="13" name="Line 2650">
            <a:extLst>
              <a:ext uri="{FF2B5EF4-FFF2-40B4-BE49-F238E27FC236}">
                <a16:creationId xmlns:a16="http://schemas.microsoft.com/office/drawing/2014/main" id="{00000000-0008-0000-0300-00000D000000}"/>
              </a:ext>
            </a:extLst>
          </xdr:cNvPr>
          <xdr:cNvSpPr>
            <a:spLocks noChangeShapeType="1"/>
          </xdr:cNvSpPr>
        </xdr:nvSpPr>
        <xdr:spPr bwMode="auto">
          <a:xfrm rot="1320000">
            <a:off x="30992292" y="2690691"/>
            <a:ext cx="13419" cy="1409201"/>
          </a:xfrm>
          <a:prstGeom prst="line">
            <a:avLst/>
          </a:prstGeom>
          <a:noFill/>
          <a:ln w="25400">
            <a:solidFill>
              <a:srgbClr val="000000"/>
            </a:solidFill>
            <a:round/>
            <a:headEnd type="oval" w="lg" len="lg"/>
            <a:tailEnd type="none" w="lg" len="lg"/>
          </a:ln>
          <a:extLst>
            <a:ext uri="{909E8E84-426E-40DD-AFC4-6F175D3DCCD1}">
              <a14:hiddenFill xmlns:a14="http://schemas.microsoft.com/office/drawing/2010/main">
                <a:noFill/>
              </a14:hiddenFill>
            </a:ext>
          </a:extLst>
        </xdr:spPr>
      </xdr:sp>
      <xdr:sp macro="" textlink="">
        <xdr:nvSpPr>
          <xdr:cNvPr id="14" name="Oval 2649">
            <a:extLst>
              <a:ext uri="{FF2B5EF4-FFF2-40B4-BE49-F238E27FC236}">
                <a16:creationId xmlns:a16="http://schemas.microsoft.com/office/drawing/2014/main" id="{00000000-0008-0000-0300-00000E000000}"/>
              </a:ext>
            </a:extLst>
          </xdr:cNvPr>
          <xdr:cNvSpPr>
            <a:spLocks noChangeArrowheads="1"/>
          </xdr:cNvSpPr>
        </xdr:nvSpPr>
        <xdr:spPr bwMode="auto">
          <a:xfrm rot="1320000">
            <a:off x="31150138" y="3136638"/>
            <a:ext cx="95598" cy="199124"/>
          </a:xfrm>
          <a:prstGeom prst="ellipse">
            <a:avLst/>
          </a:prstGeom>
          <a:solidFill>
            <a:srgbClr val="FF0000"/>
          </a:solidFill>
          <a:ln w="9525">
            <a:solidFill>
              <a:srgbClr val="FF0000"/>
            </a:solidFill>
            <a:round/>
            <a:headEnd/>
            <a:tailEnd/>
          </a:ln>
        </xdr:spPr>
      </xdr:sp>
    </xdr:grpSp>
    <xdr:clientData/>
  </xdr:twoCellAnchor>
  <xdr:twoCellAnchor>
    <xdr:from>
      <xdr:col>33</xdr:col>
      <xdr:colOff>69271</xdr:colOff>
      <xdr:row>29</xdr:row>
      <xdr:rowOff>89405</xdr:rowOff>
    </xdr:from>
    <xdr:to>
      <xdr:col>42</xdr:col>
      <xdr:colOff>-1</xdr:colOff>
      <xdr:row>29</xdr:row>
      <xdr:rowOff>593405</xdr:rowOff>
    </xdr:to>
    <xdr:sp macro="" textlink="">
      <xdr:nvSpPr>
        <xdr:cNvPr id="19" name="AutoShape 2693">
          <a:extLst>
            <a:ext uri="{FF2B5EF4-FFF2-40B4-BE49-F238E27FC236}">
              <a16:creationId xmlns:a16="http://schemas.microsoft.com/office/drawing/2014/main" id="{00000000-0008-0000-0300-000013000000}"/>
            </a:ext>
          </a:extLst>
        </xdr:cNvPr>
        <xdr:cNvSpPr>
          <a:spLocks noChangeArrowheads="1"/>
        </xdr:cNvSpPr>
      </xdr:nvSpPr>
      <xdr:spPr bwMode="auto">
        <a:xfrm>
          <a:off x="26060398" y="5645078"/>
          <a:ext cx="2175165" cy="504000"/>
        </a:xfrm>
        <a:prstGeom prst="homePlate">
          <a:avLst>
            <a:gd name="adj" fmla="val 32689"/>
          </a:avLst>
        </a:prstGeom>
        <a:solidFill>
          <a:srgbClr val="99FF66">
            <a:alpha val="49804"/>
          </a:srgbClr>
        </a:solidFill>
        <a:ln w="9525">
          <a:solidFill>
            <a:srgbClr val="000000"/>
          </a:solidFill>
          <a:miter lim="800000"/>
          <a:headEnd/>
          <a:tailEnd/>
        </a:ln>
        <a:effectLst/>
      </xdr:spPr>
      <xdr:txBody>
        <a:bodyPr vertOverflow="overflow" horzOverflow="overflow" wrap="square" lIns="36576" tIns="22860" rIns="36576" bIns="22860" anchor="ctr" upright="1"/>
        <a:lstStyle/>
        <a:p>
          <a:pPr algn="ctr" rtl="0">
            <a:lnSpc>
              <a:spcPts val="1700"/>
            </a:lnSpc>
            <a:defRPr sz="1000"/>
          </a:pPr>
          <a:r>
            <a:rPr lang="ja-JP" altLang="en-US" sz="20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結合テスト</a:t>
          </a:r>
        </a:p>
      </xdr:txBody>
    </xdr:sp>
    <xdr:clientData/>
  </xdr:twoCellAnchor>
  <xdr:twoCellAnchor>
    <xdr:from>
      <xdr:col>29</xdr:col>
      <xdr:colOff>41563</xdr:colOff>
      <xdr:row>18</xdr:row>
      <xdr:rowOff>0</xdr:rowOff>
    </xdr:from>
    <xdr:to>
      <xdr:col>42</xdr:col>
      <xdr:colOff>1</xdr:colOff>
      <xdr:row>18</xdr:row>
      <xdr:rowOff>7088</xdr:rowOff>
    </xdr:to>
    <xdr:sp macro="" textlink="">
      <xdr:nvSpPr>
        <xdr:cNvPr id="20" name="AutoShape 2693">
          <a:extLst>
            <a:ext uri="{FF2B5EF4-FFF2-40B4-BE49-F238E27FC236}">
              <a16:creationId xmlns:a16="http://schemas.microsoft.com/office/drawing/2014/main" id="{00000000-0008-0000-0300-000014000000}"/>
            </a:ext>
          </a:extLst>
        </xdr:cNvPr>
        <xdr:cNvSpPr>
          <a:spLocks noChangeArrowheads="1"/>
        </xdr:cNvSpPr>
      </xdr:nvSpPr>
      <xdr:spPr bwMode="auto">
        <a:xfrm>
          <a:off x="25035163" y="4939633"/>
          <a:ext cx="3200402" cy="540000"/>
        </a:xfrm>
        <a:prstGeom prst="homePlate">
          <a:avLst>
            <a:gd name="adj" fmla="val 32689"/>
          </a:avLst>
        </a:prstGeom>
        <a:solidFill>
          <a:srgbClr val="99FF66">
            <a:alpha val="49804"/>
          </a:srgbClr>
        </a:solidFill>
        <a:ln w="9525">
          <a:solidFill>
            <a:srgbClr val="000000"/>
          </a:solidFill>
          <a:miter lim="800000"/>
          <a:headEnd/>
          <a:tailEnd/>
        </a:ln>
        <a:effectLst/>
      </xdr:spPr>
      <xdr:txBody>
        <a:bodyPr vertOverflow="clip" wrap="square" lIns="36576" tIns="22860" rIns="36576" bIns="22860" anchor="ctr" upright="1"/>
        <a:lstStyle/>
        <a:p>
          <a:pPr algn="ctr" rtl="0">
            <a:lnSpc>
              <a:spcPts val="1700"/>
            </a:lnSpc>
            <a:defRPr sz="1000"/>
          </a:pPr>
          <a:r>
            <a:rPr lang="ja-JP" altLang="en-US" sz="20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結合テスト</a:t>
          </a:r>
        </a:p>
      </xdr:txBody>
    </xdr:sp>
    <xdr:clientData/>
  </xdr:twoCellAnchor>
  <xdr:twoCellAnchor>
    <xdr:from>
      <xdr:col>50</xdr:col>
      <xdr:colOff>69273</xdr:colOff>
      <xdr:row>29</xdr:row>
      <xdr:rowOff>89405</xdr:rowOff>
    </xdr:from>
    <xdr:to>
      <xdr:col>57</xdr:col>
      <xdr:colOff>124691</xdr:colOff>
      <xdr:row>29</xdr:row>
      <xdr:rowOff>593405</xdr:rowOff>
    </xdr:to>
    <xdr:sp macro="" textlink="">
      <xdr:nvSpPr>
        <xdr:cNvPr id="32" name="AutoShape 2696">
          <a:extLst>
            <a:ext uri="{FF2B5EF4-FFF2-40B4-BE49-F238E27FC236}">
              <a16:creationId xmlns:a16="http://schemas.microsoft.com/office/drawing/2014/main" id="{00000000-0008-0000-0300-000020000000}"/>
            </a:ext>
          </a:extLst>
        </xdr:cNvPr>
        <xdr:cNvSpPr>
          <a:spLocks noChangeArrowheads="1"/>
        </xdr:cNvSpPr>
      </xdr:nvSpPr>
      <xdr:spPr bwMode="auto">
        <a:xfrm>
          <a:off x="30299891" y="5645078"/>
          <a:ext cx="1801091" cy="504000"/>
        </a:xfrm>
        <a:prstGeom prst="homePlate">
          <a:avLst>
            <a:gd name="adj" fmla="val 24554"/>
          </a:avLst>
        </a:prstGeom>
        <a:solidFill>
          <a:srgbClr val="CC99FF">
            <a:alpha val="50195"/>
          </a:srgbClr>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20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運用テスト</a:t>
          </a:r>
        </a:p>
      </xdr:txBody>
    </xdr:sp>
    <xdr:clientData/>
  </xdr:twoCellAnchor>
  <xdr:twoCellAnchor>
    <xdr:from>
      <xdr:col>58</xdr:col>
      <xdr:colOff>13005</xdr:colOff>
      <xdr:row>33</xdr:row>
      <xdr:rowOff>63529</xdr:rowOff>
    </xdr:from>
    <xdr:to>
      <xdr:col>79</xdr:col>
      <xdr:colOff>142272</xdr:colOff>
      <xdr:row>33</xdr:row>
      <xdr:rowOff>603529</xdr:rowOff>
    </xdr:to>
    <xdr:sp macro="" textlink="">
      <xdr:nvSpPr>
        <xdr:cNvPr id="48" name="AutoShape 2697">
          <a:extLst>
            <a:ext uri="{FF2B5EF4-FFF2-40B4-BE49-F238E27FC236}">
              <a16:creationId xmlns:a16="http://schemas.microsoft.com/office/drawing/2014/main" id="{00000000-0008-0000-0300-000030000000}"/>
            </a:ext>
          </a:extLst>
        </xdr:cNvPr>
        <xdr:cNvSpPr>
          <a:spLocks noChangeArrowheads="1"/>
        </xdr:cNvSpPr>
      </xdr:nvSpPr>
      <xdr:spPr bwMode="auto">
        <a:xfrm>
          <a:off x="32451345" y="12824460"/>
          <a:ext cx="5409927" cy="0"/>
        </a:xfrm>
        <a:prstGeom prst="homePlate">
          <a:avLst>
            <a:gd name="adj" fmla="val 12518"/>
          </a:avLst>
        </a:prstGeom>
        <a:solidFill>
          <a:srgbClr val="FFCC00">
            <a:alpha val="50000"/>
          </a:srgbClr>
        </a:solidFill>
        <a:ln w="9525">
          <a:solidFill>
            <a:srgbClr val="000000"/>
          </a:solidFill>
          <a:miter lim="800000"/>
          <a:headEnd/>
          <a:tailEnd/>
        </a:ln>
        <a:effectLst/>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運用・保守</a:t>
          </a:r>
          <a:r>
            <a:rPr lang="en-US" altLang="ja-JP" sz="16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6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年度ごとに契約</a:t>
          </a:r>
          <a:r>
            <a:rPr lang="en-US" altLang="ja-JP" sz="16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a:t>
          </a:r>
          <a:endParaRPr lang="ja-JP" altLang="en-US" sz="16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49</xdr:col>
      <xdr:colOff>82891</xdr:colOff>
      <xdr:row>37</xdr:row>
      <xdr:rowOff>0</xdr:rowOff>
    </xdr:from>
    <xdr:to>
      <xdr:col>53</xdr:col>
      <xdr:colOff>123800</xdr:colOff>
      <xdr:row>38</xdr:row>
      <xdr:rowOff>35045</xdr:rowOff>
    </xdr:to>
    <xdr:sp macro="" textlink="">
      <xdr:nvSpPr>
        <xdr:cNvPr id="83" name="AutoShape 2689">
          <a:extLst>
            <a:ext uri="{FF2B5EF4-FFF2-40B4-BE49-F238E27FC236}">
              <a16:creationId xmlns:a16="http://schemas.microsoft.com/office/drawing/2014/main" id="{00000000-0008-0000-0300-000053000000}"/>
            </a:ext>
          </a:extLst>
        </xdr:cNvPr>
        <xdr:cNvSpPr>
          <a:spLocks noChangeArrowheads="1"/>
        </xdr:cNvSpPr>
      </xdr:nvSpPr>
      <xdr:spPr bwMode="auto">
        <a:xfrm>
          <a:off x="30258091" y="13190220"/>
          <a:ext cx="1046749" cy="438905"/>
        </a:xfrm>
        <a:prstGeom prst="homePlate">
          <a:avLst>
            <a:gd name="adj" fmla="val 17256"/>
          </a:avLst>
        </a:prstGeom>
        <a:solidFill>
          <a:srgbClr val="FF99CC">
            <a:alpha val="50000"/>
          </a:srgbClr>
        </a:solidFill>
        <a:ln w="9525">
          <a:solidFill>
            <a:srgbClr val="000000"/>
          </a:solidFill>
          <a:miter lim="800000"/>
          <a:headEnd/>
          <a:tailEnd/>
        </a:ln>
        <a:effectLst/>
      </xdr:spPr>
      <xdr:txBody>
        <a:bodyPr vertOverflow="overflow" horzOverflow="overflow" wrap="square" lIns="36576" tIns="22860" rIns="36576" bIns="22860" anchor="ctr" upright="1"/>
        <a:lstStyle/>
        <a:p>
          <a:pPr marL="0" indent="0" algn="ctr" rtl="0">
            <a:lnSpc>
              <a:spcPts val="1600"/>
            </a:lnSpc>
            <a:defRPr sz="1000"/>
          </a:pPr>
          <a:r>
            <a:rPr lang="ja-JP" altLang="en-US" sz="1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要件定義</a:t>
          </a:r>
        </a:p>
      </xdr:txBody>
    </xdr:sp>
    <xdr:clientData/>
  </xdr:twoCellAnchor>
  <xdr:twoCellAnchor>
    <xdr:from>
      <xdr:col>53</xdr:col>
      <xdr:colOff>207828</xdr:colOff>
      <xdr:row>37</xdr:row>
      <xdr:rowOff>0</xdr:rowOff>
    </xdr:from>
    <xdr:to>
      <xdr:col>57</xdr:col>
      <xdr:colOff>248738</xdr:colOff>
      <xdr:row>38</xdr:row>
      <xdr:rowOff>34636</xdr:rowOff>
    </xdr:to>
    <xdr:sp macro="" textlink="">
      <xdr:nvSpPr>
        <xdr:cNvPr id="84" name="AutoShape 2688">
          <a:extLst>
            <a:ext uri="{FF2B5EF4-FFF2-40B4-BE49-F238E27FC236}">
              <a16:creationId xmlns:a16="http://schemas.microsoft.com/office/drawing/2014/main" id="{00000000-0008-0000-0300-000054000000}"/>
            </a:ext>
          </a:extLst>
        </xdr:cNvPr>
        <xdr:cNvSpPr>
          <a:spLocks noChangeArrowheads="1"/>
        </xdr:cNvSpPr>
      </xdr:nvSpPr>
      <xdr:spPr bwMode="auto">
        <a:xfrm>
          <a:off x="31388868" y="13190220"/>
          <a:ext cx="1046750" cy="438496"/>
        </a:xfrm>
        <a:prstGeom prst="homePlate">
          <a:avLst>
            <a:gd name="adj" fmla="val 34202"/>
          </a:avLst>
        </a:prstGeom>
        <a:solidFill>
          <a:srgbClr val="99CCFF">
            <a:alpha val="50000"/>
          </a:srgbClr>
        </a:solidFill>
        <a:ln w="9525">
          <a:solidFill>
            <a:srgbClr val="000000"/>
          </a:solidFill>
          <a:miter lim="800000"/>
          <a:headEnd/>
          <a:tailEnd/>
        </a:ln>
        <a:effectLst/>
      </xdr:spPr>
      <xdr:txBody>
        <a:bodyPr vertOverflow="overflow" horzOverflow="overflow"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設計</a:t>
          </a:r>
        </a:p>
      </xdr:txBody>
    </xdr:sp>
    <xdr:clientData/>
  </xdr:twoCellAnchor>
  <xdr:twoCellAnchor>
    <xdr:from>
      <xdr:col>58</xdr:col>
      <xdr:colOff>78919</xdr:colOff>
      <xdr:row>37</xdr:row>
      <xdr:rowOff>0</xdr:rowOff>
    </xdr:from>
    <xdr:to>
      <xdr:col>65</xdr:col>
      <xdr:colOff>34646</xdr:colOff>
      <xdr:row>38</xdr:row>
      <xdr:rowOff>35045</xdr:rowOff>
    </xdr:to>
    <xdr:sp macro="" textlink="">
      <xdr:nvSpPr>
        <xdr:cNvPr id="85" name="AutoShape 2691">
          <a:extLst>
            <a:ext uri="{FF2B5EF4-FFF2-40B4-BE49-F238E27FC236}">
              <a16:creationId xmlns:a16="http://schemas.microsoft.com/office/drawing/2014/main" id="{00000000-0008-0000-0300-000055000000}"/>
            </a:ext>
          </a:extLst>
        </xdr:cNvPr>
        <xdr:cNvSpPr>
          <a:spLocks noChangeArrowheads="1"/>
        </xdr:cNvSpPr>
      </xdr:nvSpPr>
      <xdr:spPr bwMode="auto">
        <a:xfrm>
          <a:off x="32517259" y="13190220"/>
          <a:ext cx="1715947" cy="438905"/>
        </a:xfrm>
        <a:prstGeom prst="homePlate">
          <a:avLst>
            <a:gd name="adj" fmla="val 35764"/>
          </a:avLst>
        </a:prstGeom>
        <a:solidFill>
          <a:srgbClr val="FFFF99">
            <a:alpha val="50000"/>
          </a:srgbClr>
        </a:solidFill>
        <a:ln w="9525">
          <a:solidFill>
            <a:srgbClr val="000000"/>
          </a:solidFill>
          <a:miter lim="800000"/>
          <a:headEnd/>
          <a:tailEnd/>
        </a:ln>
        <a:effectLst/>
      </xdr:spPr>
      <xdr:txBody>
        <a:bodyPr vertOverflow="overflow" horzOverflow="overflow" wrap="square" lIns="36576" tIns="22860" rIns="36576" bIns="22860" anchor="ctr" upright="1"/>
        <a:lstStyle/>
        <a:p>
          <a:pPr algn="ctr" rtl="0">
            <a:defRPr sz="1000"/>
          </a:pPr>
          <a:r>
            <a:rPr lang="ja-JP" altLang="en-US" sz="1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開発・単体テスト</a:t>
          </a:r>
        </a:p>
      </xdr:txBody>
    </xdr:sp>
    <xdr:clientData/>
  </xdr:twoCellAnchor>
  <xdr:twoCellAnchor>
    <xdr:from>
      <xdr:col>65</xdr:col>
      <xdr:colOff>207828</xdr:colOff>
      <xdr:row>37</xdr:row>
      <xdr:rowOff>0</xdr:rowOff>
    </xdr:from>
    <xdr:to>
      <xdr:col>69</xdr:col>
      <xdr:colOff>248737</xdr:colOff>
      <xdr:row>38</xdr:row>
      <xdr:rowOff>35045</xdr:rowOff>
    </xdr:to>
    <xdr:sp macro="" textlink="">
      <xdr:nvSpPr>
        <xdr:cNvPr id="86" name="AutoShape 2693">
          <a:extLst>
            <a:ext uri="{FF2B5EF4-FFF2-40B4-BE49-F238E27FC236}">
              <a16:creationId xmlns:a16="http://schemas.microsoft.com/office/drawing/2014/main" id="{00000000-0008-0000-0300-000056000000}"/>
            </a:ext>
          </a:extLst>
        </xdr:cNvPr>
        <xdr:cNvSpPr>
          <a:spLocks noChangeArrowheads="1"/>
        </xdr:cNvSpPr>
      </xdr:nvSpPr>
      <xdr:spPr bwMode="auto">
        <a:xfrm>
          <a:off x="34406388" y="13190220"/>
          <a:ext cx="1046749" cy="438905"/>
        </a:xfrm>
        <a:prstGeom prst="homePlate">
          <a:avLst>
            <a:gd name="adj" fmla="val 32689"/>
          </a:avLst>
        </a:prstGeom>
        <a:solidFill>
          <a:srgbClr val="99FF66">
            <a:alpha val="49804"/>
          </a:srgbClr>
        </a:solidFill>
        <a:ln w="9525">
          <a:solidFill>
            <a:srgbClr val="000000"/>
          </a:solidFill>
          <a:miter lim="800000"/>
          <a:headEnd/>
          <a:tailEnd/>
        </a:ln>
        <a:effectLst/>
      </xdr:spPr>
      <xdr:txBody>
        <a:bodyPr vertOverflow="overflow" horzOverflow="overflow" wrap="square" lIns="36576" tIns="22860" rIns="36576" bIns="22860" anchor="ctr" upright="1"/>
        <a:lstStyle/>
        <a:p>
          <a:pPr algn="ctr" rtl="0">
            <a:lnSpc>
              <a:spcPts val="1700"/>
            </a:lnSpc>
            <a:defRPr sz="1000"/>
          </a:pPr>
          <a:r>
            <a:rPr lang="ja-JP" altLang="en-US" sz="1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結合テスト</a:t>
          </a:r>
        </a:p>
      </xdr:txBody>
    </xdr:sp>
    <xdr:clientData/>
  </xdr:twoCellAnchor>
  <xdr:twoCellAnchor>
    <xdr:from>
      <xdr:col>70</xdr:col>
      <xdr:colOff>207828</xdr:colOff>
      <xdr:row>37</xdr:row>
      <xdr:rowOff>0</xdr:rowOff>
    </xdr:from>
    <xdr:to>
      <xdr:col>74</xdr:col>
      <xdr:colOff>248737</xdr:colOff>
      <xdr:row>38</xdr:row>
      <xdr:rowOff>35045</xdr:rowOff>
    </xdr:to>
    <xdr:sp macro="" textlink="">
      <xdr:nvSpPr>
        <xdr:cNvPr id="87" name="AutoShape 2695">
          <a:extLst>
            <a:ext uri="{FF2B5EF4-FFF2-40B4-BE49-F238E27FC236}">
              <a16:creationId xmlns:a16="http://schemas.microsoft.com/office/drawing/2014/main" id="{00000000-0008-0000-0300-000057000000}"/>
            </a:ext>
          </a:extLst>
        </xdr:cNvPr>
        <xdr:cNvSpPr>
          <a:spLocks noChangeArrowheads="1"/>
        </xdr:cNvSpPr>
      </xdr:nvSpPr>
      <xdr:spPr bwMode="auto">
        <a:xfrm>
          <a:off x="35663688" y="13190220"/>
          <a:ext cx="1046749" cy="438905"/>
        </a:xfrm>
        <a:prstGeom prst="homePlate">
          <a:avLst>
            <a:gd name="adj" fmla="val 31018"/>
          </a:avLst>
        </a:prstGeom>
        <a:solidFill>
          <a:srgbClr val="CCFFCC">
            <a:alpha val="50195"/>
          </a:srgbClr>
        </a:solidFill>
        <a:ln w="9525">
          <a:solidFill>
            <a:srgbClr val="000000"/>
          </a:solidFill>
          <a:miter lim="800000"/>
          <a:headEnd/>
          <a:tailEnd/>
        </a:ln>
      </xdr:spPr>
      <xdr:txBody>
        <a:bodyPr vertOverflow="overflow" horzOverflow="overflow" wrap="square" lIns="36576" tIns="22860" rIns="36576" bIns="22860" anchor="ctr" upright="1"/>
        <a:lstStyle/>
        <a:p>
          <a:pPr algn="ctr" rtl="0">
            <a:defRPr sz="1000"/>
          </a:pPr>
          <a:r>
            <a:rPr lang="ja-JP" altLang="en-US" sz="1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総合テスト</a:t>
          </a:r>
        </a:p>
      </xdr:txBody>
    </xdr:sp>
    <xdr:clientData/>
  </xdr:twoCellAnchor>
  <xdr:twoCellAnchor>
    <xdr:from>
      <xdr:col>75</xdr:col>
      <xdr:colOff>167007</xdr:colOff>
      <xdr:row>37</xdr:row>
      <xdr:rowOff>13609</xdr:rowOff>
    </xdr:from>
    <xdr:to>
      <xdr:col>81</xdr:col>
      <xdr:colOff>97597</xdr:colOff>
      <xdr:row>38</xdr:row>
      <xdr:rowOff>48652</xdr:rowOff>
    </xdr:to>
    <xdr:sp macro="" textlink="">
      <xdr:nvSpPr>
        <xdr:cNvPr id="88" name="AutoShape 2696">
          <a:extLst>
            <a:ext uri="{FF2B5EF4-FFF2-40B4-BE49-F238E27FC236}">
              <a16:creationId xmlns:a16="http://schemas.microsoft.com/office/drawing/2014/main" id="{00000000-0008-0000-0300-000058000000}"/>
            </a:ext>
          </a:extLst>
        </xdr:cNvPr>
        <xdr:cNvSpPr>
          <a:spLocks noChangeArrowheads="1"/>
        </xdr:cNvSpPr>
      </xdr:nvSpPr>
      <xdr:spPr bwMode="auto">
        <a:xfrm>
          <a:off x="36880167" y="13203829"/>
          <a:ext cx="1233610" cy="438903"/>
        </a:xfrm>
        <a:prstGeom prst="homePlate">
          <a:avLst>
            <a:gd name="adj" fmla="val 24554"/>
          </a:avLst>
        </a:prstGeom>
        <a:solidFill>
          <a:srgbClr val="CC99FF">
            <a:alpha val="50195"/>
          </a:srgbClr>
        </a:solidFill>
        <a:ln w="9525">
          <a:solidFill>
            <a:srgbClr val="000000"/>
          </a:solidFill>
          <a:miter lim="800000"/>
          <a:headEnd/>
          <a:tailEnd/>
        </a:ln>
      </xdr:spPr>
      <xdr:txBody>
        <a:bodyPr vertOverflow="overflow" horzOverflow="overflow" wrap="square" lIns="36576" tIns="22860" rIns="36576" bIns="22860" anchor="ctr" upright="1"/>
        <a:lstStyle/>
        <a:p>
          <a:pPr algn="ctr" rtl="0">
            <a:defRPr sz="1000"/>
          </a:pPr>
          <a:r>
            <a:rPr lang="ja-JP" altLang="en-US" sz="1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受入テスト等</a:t>
          </a:r>
        </a:p>
      </xdr:txBody>
    </xdr:sp>
    <xdr:clientData/>
  </xdr:twoCellAnchor>
  <xdr:twoCellAnchor>
    <xdr:from>
      <xdr:col>38</xdr:col>
      <xdr:colOff>173191</xdr:colOff>
      <xdr:row>37</xdr:row>
      <xdr:rowOff>34637</xdr:rowOff>
    </xdr:from>
    <xdr:to>
      <xdr:col>41</xdr:col>
      <xdr:colOff>225145</xdr:colOff>
      <xdr:row>38</xdr:row>
      <xdr:rowOff>0</xdr:rowOff>
    </xdr:to>
    <xdr:sp macro="" textlink="">
      <xdr:nvSpPr>
        <xdr:cNvPr id="89" name="正方形/長方形 88">
          <a:extLst>
            <a:ext uri="{FF2B5EF4-FFF2-40B4-BE49-F238E27FC236}">
              <a16:creationId xmlns:a16="http://schemas.microsoft.com/office/drawing/2014/main" id="{00000000-0008-0000-0300-000059000000}"/>
            </a:ext>
          </a:extLst>
        </xdr:cNvPr>
        <xdr:cNvSpPr/>
      </xdr:nvSpPr>
      <xdr:spPr bwMode="auto">
        <a:xfrm>
          <a:off x="27582331" y="13224857"/>
          <a:ext cx="806334" cy="369223"/>
        </a:xfrm>
        <a:prstGeom prst="rect">
          <a:avLst/>
        </a:prstGeom>
        <a:noFill/>
        <a:ln w="38100">
          <a:solidFill>
            <a:srgbClr val="FF0000"/>
          </a:solidFill>
          <a:round/>
          <a:headEnd/>
          <a:tailEnd/>
        </a:ln>
      </xdr:spPr>
      <xdr:txBody>
        <a:bodyPr vertOverflow="clip" horzOverflow="clip" rtlCol="0" anchor="t"/>
        <a:lstStyle/>
        <a:p>
          <a:pPr algn="l"/>
          <a:endParaRPr kumimoji="1" lang="ja-JP" altLang="en-US" sz="1100"/>
        </a:p>
      </xdr:txBody>
    </xdr:sp>
    <xdr:clientData/>
  </xdr:twoCellAnchor>
  <xdr:twoCellAnchor>
    <xdr:from>
      <xdr:col>81</xdr:col>
      <xdr:colOff>376696</xdr:colOff>
      <xdr:row>37</xdr:row>
      <xdr:rowOff>0</xdr:rowOff>
    </xdr:from>
    <xdr:to>
      <xdr:col>81</xdr:col>
      <xdr:colOff>1744696</xdr:colOff>
      <xdr:row>38</xdr:row>
      <xdr:rowOff>34363</xdr:rowOff>
    </xdr:to>
    <xdr:sp macro="" textlink="">
      <xdr:nvSpPr>
        <xdr:cNvPr id="90" name="AutoShape 2697">
          <a:extLst>
            <a:ext uri="{FF2B5EF4-FFF2-40B4-BE49-F238E27FC236}">
              <a16:creationId xmlns:a16="http://schemas.microsoft.com/office/drawing/2014/main" id="{00000000-0008-0000-0300-00005A000000}"/>
            </a:ext>
          </a:extLst>
        </xdr:cNvPr>
        <xdr:cNvSpPr>
          <a:spLocks noChangeArrowheads="1"/>
        </xdr:cNvSpPr>
      </xdr:nvSpPr>
      <xdr:spPr bwMode="auto">
        <a:xfrm>
          <a:off x="38392876" y="13190220"/>
          <a:ext cx="1368000" cy="438223"/>
        </a:xfrm>
        <a:prstGeom prst="homePlate">
          <a:avLst>
            <a:gd name="adj" fmla="val 12518"/>
          </a:avLst>
        </a:prstGeom>
        <a:solidFill>
          <a:srgbClr val="FFCC00">
            <a:alpha val="50000"/>
          </a:srgbClr>
        </a:solidFill>
        <a:ln w="9525">
          <a:solidFill>
            <a:srgbClr val="000000"/>
          </a:solidFill>
          <a:miter lim="800000"/>
          <a:headEnd/>
          <a:tailEnd/>
        </a:ln>
        <a:effectLst/>
      </xdr:spPr>
      <xdr:txBody>
        <a:bodyPr vertOverflow="overflow" horzOverflow="overflow" wrap="square" lIns="36576" tIns="22860" rIns="36576" bIns="22860" anchor="ctr" upright="1"/>
        <a:lstStyle/>
        <a:p>
          <a:pPr algn="ctr" rtl="0">
            <a:defRPr sz="1000"/>
          </a:pPr>
          <a:r>
            <a:rPr lang="ja-JP" altLang="en-US" sz="1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運用・保守</a:t>
          </a:r>
        </a:p>
      </xdr:txBody>
    </xdr:sp>
    <xdr:clientData/>
  </xdr:twoCellAnchor>
  <xdr:twoCellAnchor>
    <xdr:from>
      <xdr:col>81</xdr:col>
      <xdr:colOff>1905010</xdr:colOff>
      <xdr:row>37</xdr:row>
      <xdr:rowOff>0</xdr:rowOff>
    </xdr:from>
    <xdr:to>
      <xdr:col>81</xdr:col>
      <xdr:colOff>3021010</xdr:colOff>
      <xdr:row>38</xdr:row>
      <xdr:rowOff>52363</xdr:rowOff>
    </xdr:to>
    <xdr:sp macro="" textlink="">
      <xdr:nvSpPr>
        <xdr:cNvPr id="91" name="AutoShape 2691">
          <a:extLst>
            <a:ext uri="{FF2B5EF4-FFF2-40B4-BE49-F238E27FC236}">
              <a16:creationId xmlns:a16="http://schemas.microsoft.com/office/drawing/2014/main" id="{00000000-0008-0000-0300-00005B000000}"/>
            </a:ext>
          </a:extLst>
        </xdr:cNvPr>
        <xdr:cNvSpPr>
          <a:spLocks noChangeArrowheads="1"/>
        </xdr:cNvSpPr>
      </xdr:nvSpPr>
      <xdr:spPr bwMode="auto">
        <a:xfrm>
          <a:off x="39921190" y="13190220"/>
          <a:ext cx="1116000" cy="456223"/>
        </a:xfrm>
        <a:prstGeom prst="homePlate">
          <a:avLst>
            <a:gd name="adj" fmla="val 35764"/>
          </a:avLst>
        </a:prstGeom>
        <a:solidFill>
          <a:srgbClr val="FFCC99">
            <a:alpha val="49804"/>
          </a:srgbClr>
        </a:solidFill>
        <a:ln w="9525">
          <a:solidFill>
            <a:srgbClr val="000000"/>
          </a:solidFill>
          <a:miter lim="800000"/>
          <a:headEnd/>
          <a:tailEnd/>
        </a:ln>
        <a:effectLst/>
      </xdr:spPr>
      <xdr:txBody>
        <a:bodyPr vertOverflow="overflow" horzOverflow="overflow" wrap="square" lIns="36576" tIns="22860" rIns="36576" bIns="22860" anchor="ctr" upright="1"/>
        <a:lstStyle/>
        <a:p>
          <a:pPr algn="ctr" rtl="0">
            <a:defRPr sz="1000"/>
          </a:pPr>
          <a:r>
            <a:rPr lang="ja-JP" altLang="en-US" sz="1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その他</a:t>
          </a:r>
        </a:p>
      </xdr:txBody>
    </xdr:sp>
    <xdr:clientData/>
  </xdr:twoCellAnchor>
  <xdr:twoCellAnchor>
    <xdr:from>
      <xdr:col>81</xdr:col>
      <xdr:colOff>3134601</xdr:colOff>
      <xdr:row>36</xdr:row>
      <xdr:rowOff>242454</xdr:rowOff>
    </xdr:from>
    <xdr:to>
      <xdr:col>81</xdr:col>
      <xdr:colOff>4502727</xdr:colOff>
      <xdr:row>38</xdr:row>
      <xdr:rowOff>103909</xdr:rowOff>
    </xdr:to>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41150781" y="13143114"/>
          <a:ext cx="1368126" cy="554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各工程</a:t>
          </a:r>
        </a:p>
      </xdr:txBody>
    </xdr:sp>
    <xdr:clientData/>
  </xdr:twoCellAnchor>
  <xdr:twoCellAnchor>
    <xdr:from>
      <xdr:col>41</xdr:col>
      <xdr:colOff>242465</xdr:colOff>
      <xdr:row>36</xdr:row>
      <xdr:rowOff>225136</xdr:rowOff>
    </xdr:from>
    <xdr:to>
      <xdr:col>48</xdr:col>
      <xdr:colOff>138555</xdr:colOff>
      <xdr:row>38</xdr:row>
      <xdr:rowOff>86591</xdr:rowOff>
    </xdr:to>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05985" y="13125796"/>
          <a:ext cx="1656310" cy="554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本業務の範囲</a:t>
          </a:r>
        </a:p>
      </xdr:txBody>
    </xdr:sp>
    <xdr:clientData/>
  </xdr:twoCellAnchor>
  <xdr:twoCellAnchor editAs="oneCell">
    <xdr:from>
      <xdr:col>33</xdr:col>
      <xdr:colOff>6365</xdr:colOff>
      <xdr:row>9</xdr:row>
      <xdr:rowOff>465659</xdr:rowOff>
    </xdr:from>
    <xdr:to>
      <xdr:col>47</xdr:col>
      <xdr:colOff>17318</xdr:colOff>
      <xdr:row>9</xdr:row>
      <xdr:rowOff>1077659</xdr:rowOff>
    </xdr:to>
    <xdr:sp macro="" textlink="">
      <xdr:nvSpPr>
        <xdr:cNvPr id="119" name="Text Box 2680">
          <a:extLst>
            <a:ext uri="{FF2B5EF4-FFF2-40B4-BE49-F238E27FC236}">
              <a16:creationId xmlns:a16="http://schemas.microsoft.com/office/drawing/2014/main" id="{00000000-0008-0000-0300-000077000000}"/>
            </a:ext>
          </a:extLst>
        </xdr:cNvPr>
        <xdr:cNvSpPr txBox="1">
          <a:spLocks noChangeArrowheads="1"/>
        </xdr:cNvSpPr>
      </xdr:nvSpPr>
      <xdr:spPr bwMode="auto">
        <a:xfrm>
          <a:off x="14484365" y="1937704"/>
          <a:ext cx="3890226" cy="612000"/>
        </a:xfrm>
        <a:prstGeom prst="rect">
          <a:avLst/>
        </a:prstGeom>
        <a:noFill/>
        <a:ln w="50800">
          <a:noFill/>
          <a:miter lim="800000"/>
          <a:headEnd/>
          <a:tailEnd/>
        </a:ln>
        <a:effectLst/>
      </xdr:spPr>
      <xdr:txBody>
        <a:bodyPr vertOverflow="clip" wrap="square" lIns="36576" tIns="22860" rIns="0" bIns="0" anchor="t" upright="1"/>
        <a:lstStyle/>
        <a:p>
          <a:pPr marL="0" indent="0" algn="l" rtl="0">
            <a:lnSpc>
              <a:spcPts val="1600"/>
            </a:lnSpc>
            <a:defRPr sz="1000"/>
          </a:pPr>
          <a:r>
            <a:rPr lang="ja-JP" altLang="en-US" sz="14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▲会計年度任用職員オプション提供</a:t>
          </a:r>
        </a:p>
      </xdr:txBody>
    </xdr:sp>
    <xdr:clientData/>
  </xdr:twoCellAnchor>
  <xdr:twoCellAnchor>
    <xdr:from>
      <xdr:col>58</xdr:col>
      <xdr:colOff>193963</xdr:colOff>
      <xdr:row>29</xdr:row>
      <xdr:rowOff>96982</xdr:rowOff>
    </xdr:from>
    <xdr:to>
      <xdr:col>79</xdr:col>
      <xdr:colOff>96982</xdr:colOff>
      <xdr:row>29</xdr:row>
      <xdr:rowOff>629362</xdr:rowOff>
    </xdr:to>
    <xdr:sp macro="" textlink="">
      <xdr:nvSpPr>
        <xdr:cNvPr id="131" name="AutoShape 2697">
          <a:extLst>
            <a:ext uri="{FF2B5EF4-FFF2-40B4-BE49-F238E27FC236}">
              <a16:creationId xmlns:a16="http://schemas.microsoft.com/office/drawing/2014/main" id="{00000000-0008-0000-0300-000083000000}"/>
            </a:ext>
          </a:extLst>
        </xdr:cNvPr>
        <xdr:cNvSpPr>
          <a:spLocks noChangeArrowheads="1"/>
        </xdr:cNvSpPr>
      </xdr:nvSpPr>
      <xdr:spPr bwMode="auto">
        <a:xfrm>
          <a:off x="32419636" y="5652655"/>
          <a:ext cx="5140037" cy="532380"/>
        </a:xfrm>
        <a:prstGeom prst="homePlate">
          <a:avLst>
            <a:gd name="adj" fmla="val 12518"/>
          </a:avLst>
        </a:prstGeom>
        <a:solidFill>
          <a:srgbClr val="FFCC00">
            <a:alpha val="50000"/>
          </a:srgbClr>
        </a:solidFill>
        <a:ln w="9525">
          <a:solidFill>
            <a:srgbClr val="000000"/>
          </a:solidFill>
          <a:miter lim="800000"/>
          <a:headEnd/>
          <a:tailEnd/>
        </a:ln>
        <a:effectLst/>
      </xdr:spPr>
      <xdr:txBody>
        <a:bodyPr vertOverflow="clip" wrap="square" lIns="36576" tIns="22860" rIns="36576" bIns="22860" anchor="ctr" upright="1"/>
        <a:lstStyle/>
        <a:p>
          <a:pPr algn="ctr" rtl="0">
            <a:defRPr sz="1000"/>
          </a:pPr>
          <a:r>
            <a:rPr lang="ja-JP" altLang="en-US" sz="20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運用・保守</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8100">
          <a:solidFill>
            <a:srgbClr val="FF0000"/>
          </a:solidFill>
          <a:round/>
          <a:headEnd/>
          <a:tailEnd/>
        </a:ln>
      </a:spPr>
      <a:bodyPr/>
      <a:lstStyle/>
    </a:spDef>
    <a:lnDef>
      <a:spPr bwMode="auto">
        <a:xfrm>
          <a:off x="0" y="0"/>
          <a:ext cx="1" cy="1"/>
        </a:xfrm>
        <a:custGeom>
          <a:avLst/>
          <a:gdLst/>
          <a:ahLst/>
          <a:cxnLst/>
          <a:rect l="0" t="0" r="0" b="0"/>
          <a:pathLst/>
        </a:custGeom>
        <a:solidFill>
          <a:srgbClr val="FFFFFF"/>
        </a:solidFill>
        <a:ln w="38100"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L32"/>
  <sheetViews>
    <sheetView showGridLines="0" tabSelected="1" view="pageBreakPreview" zoomScale="85" zoomScaleNormal="85" zoomScaleSheetLayoutView="85" workbookViewId="0">
      <selection activeCell="K19" sqref="K19"/>
    </sheetView>
  </sheetViews>
  <sheetFormatPr defaultRowHeight="15.75"/>
  <cols>
    <col min="1" max="1" width="3.5" style="225" customWidth="1"/>
    <col min="2" max="2" width="8.125" style="225" customWidth="1"/>
    <col min="3" max="3" width="3.5" style="225" customWidth="1"/>
    <col min="4" max="4" width="42.875" style="225" customWidth="1"/>
    <col min="5" max="11" width="17.625" style="225" customWidth="1"/>
    <col min="12" max="12" width="45.75" style="225" bestFit="1" customWidth="1"/>
    <col min="13" max="13" width="14.125" style="225" customWidth="1"/>
    <col min="14" max="257" width="9" style="225"/>
    <col min="258" max="260" width="3.5" style="225" customWidth="1"/>
    <col min="261" max="261" width="41.375" style="225" bestFit="1" customWidth="1"/>
    <col min="262" max="267" width="17.625" style="225" customWidth="1"/>
    <col min="268" max="268" width="37.875" style="225" customWidth="1"/>
    <col min="269" max="513" width="9" style="225"/>
    <col min="514" max="516" width="3.5" style="225" customWidth="1"/>
    <col min="517" max="517" width="41.375" style="225" bestFit="1" customWidth="1"/>
    <col min="518" max="523" width="17.625" style="225" customWidth="1"/>
    <col min="524" max="524" width="37.875" style="225" customWidth="1"/>
    <col min="525" max="769" width="9" style="225"/>
    <col min="770" max="772" width="3.5" style="225" customWidth="1"/>
    <col min="773" max="773" width="41.375" style="225" bestFit="1" customWidth="1"/>
    <col min="774" max="779" width="17.625" style="225" customWidth="1"/>
    <col min="780" max="780" width="37.875" style="225" customWidth="1"/>
    <col min="781" max="1025" width="9" style="225"/>
    <col min="1026" max="1028" width="3.5" style="225" customWidth="1"/>
    <col min="1029" max="1029" width="41.375" style="225" bestFit="1" customWidth="1"/>
    <col min="1030" max="1035" width="17.625" style="225" customWidth="1"/>
    <col min="1036" max="1036" width="37.875" style="225" customWidth="1"/>
    <col min="1037" max="1281" width="9" style="225"/>
    <col min="1282" max="1284" width="3.5" style="225" customWidth="1"/>
    <col min="1285" max="1285" width="41.375" style="225" bestFit="1" customWidth="1"/>
    <col min="1286" max="1291" width="17.625" style="225" customWidth="1"/>
    <col min="1292" max="1292" width="37.875" style="225" customWidth="1"/>
    <col min="1293" max="1537" width="9" style="225"/>
    <col min="1538" max="1540" width="3.5" style="225" customWidth="1"/>
    <col min="1541" max="1541" width="41.375" style="225" bestFit="1" customWidth="1"/>
    <col min="1542" max="1547" width="17.625" style="225" customWidth="1"/>
    <col min="1548" max="1548" width="37.875" style="225" customWidth="1"/>
    <col min="1549" max="1793" width="9" style="225"/>
    <col min="1794" max="1796" width="3.5" style="225" customWidth="1"/>
    <col min="1797" max="1797" width="41.375" style="225" bestFit="1" customWidth="1"/>
    <col min="1798" max="1803" width="17.625" style="225" customWidth="1"/>
    <col min="1804" max="1804" width="37.875" style="225" customWidth="1"/>
    <col min="1805" max="2049" width="9" style="225"/>
    <col min="2050" max="2052" width="3.5" style="225" customWidth="1"/>
    <col min="2053" max="2053" width="41.375" style="225" bestFit="1" customWidth="1"/>
    <col min="2054" max="2059" width="17.625" style="225" customWidth="1"/>
    <col min="2060" max="2060" width="37.875" style="225" customWidth="1"/>
    <col min="2061" max="2305" width="9" style="225"/>
    <col min="2306" max="2308" width="3.5" style="225" customWidth="1"/>
    <col min="2309" max="2309" width="41.375" style="225" bestFit="1" customWidth="1"/>
    <col min="2310" max="2315" width="17.625" style="225" customWidth="1"/>
    <col min="2316" max="2316" width="37.875" style="225" customWidth="1"/>
    <col min="2317" max="2561" width="9" style="225"/>
    <col min="2562" max="2564" width="3.5" style="225" customWidth="1"/>
    <col min="2565" max="2565" width="41.375" style="225" bestFit="1" customWidth="1"/>
    <col min="2566" max="2571" width="17.625" style="225" customWidth="1"/>
    <col min="2572" max="2572" width="37.875" style="225" customWidth="1"/>
    <col min="2573" max="2817" width="9" style="225"/>
    <col min="2818" max="2820" width="3.5" style="225" customWidth="1"/>
    <col min="2821" max="2821" width="41.375" style="225" bestFit="1" customWidth="1"/>
    <col min="2822" max="2827" width="17.625" style="225" customWidth="1"/>
    <col min="2828" max="2828" width="37.875" style="225" customWidth="1"/>
    <col min="2829" max="3073" width="9" style="225"/>
    <col min="3074" max="3076" width="3.5" style="225" customWidth="1"/>
    <col min="3077" max="3077" width="41.375" style="225" bestFit="1" customWidth="1"/>
    <col min="3078" max="3083" width="17.625" style="225" customWidth="1"/>
    <col min="3084" max="3084" width="37.875" style="225" customWidth="1"/>
    <col min="3085" max="3329" width="9" style="225"/>
    <col min="3330" max="3332" width="3.5" style="225" customWidth="1"/>
    <col min="3333" max="3333" width="41.375" style="225" bestFit="1" customWidth="1"/>
    <col min="3334" max="3339" width="17.625" style="225" customWidth="1"/>
    <col min="3340" max="3340" width="37.875" style="225" customWidth="1"/>
    <col min="3341" max="3585" width="9" style="225"/>
    <col min="3586" max="3588" width="3.5" style="225" customWidth="1"/>
    <col min="3589" max="3589" width="41.375" style="225" bestFit="1" customWidth="1"/>
    <col min="3590" max="3595" width="17.625" style="225" customWidth="1"/>
    <col min="3596" max="3596" width="37.875" style="225" customWidth="1"/>
    <col min="3597" max="3841" width="9" style="225"/>
    <col min="3842" max="3844" width="3.5" style="225" customWidth="1"/>
    <col min="3845" max="3845" width="41.375" style="225" bestFit="1" customWidth="1"/>
    <col min="3846" max="3851" width="17.625" style="225" customWidth="1"/>
    <col min="3852" max="3852" width="37.875" style="225" customWidth="1"/>
    <col min="3853" max="4097" width="9" style="225"/>
    <col min="4098" max="4100" width="3.5" style="225" customWidth="1"/>
    <col min="4101" max="4101" width="41.375" style="225" bestFit="1" customWidth="1"/>
    <col min="4102" max="4107" width="17.625" style="225" customWidth="1"/>
    <col min="4108" max="4108" width="37.875" style="225" customWidth="1"/>
    <col min="4109" max="4353" width="9" style="225"/>
    <col min="4354" max="4356" width="3.5" style="225" customWidth="1"/>
    <col min="4357" max="4357" width="41.375" style="225" bestFit="1" customWidth="1"/>
    <col min="4358" max="4363" width="17.625" style="225" customWidth="1"/>
    <col min="4364" max="4364" width="37.875" style="225" customWidth="1"/>
    <col min="4365" max="4609" width="9" style="225"/>
    <col min="4610" max="4612" width="3.5" style="225" customWidth="1"/>
    <col min="4613" max="4613" width="41.375" style="225" bestFit="1" customWidth="1"/>
    <col min="4614" max="4619" width="17.625" style="225" customWidth="1"/>
    <col min="4620" max="4620" width="37.875" style="225" customWidth="1"/>
    <col min="4621" max="4865" width="9" style="225"/>
    <col min="4866" max="4868" width="3.5" style="225" customWidth="1"/>
    <col min="4869" max="4869" width="41.375" style="225" bestFit="1" customWidth="1"/>
    <col min="4870" max="4875" width="17.625" style="225" customWidth="1"/>
    <col min="4876" max="4876" width="37.875" style="225" customWidth="1"/>
    <col min="4877" max="5121" width="9" style="225"/>
    <col min="5122" max="5124" width="3.5" style="225" customWidth="1"/>
    <col min="5125" max="5125" width="41.375" style="225" bestFit="1" customWidth="1"/>
    <col min="5126" max="5131" width="17.625" style="225" customWidth="1"/>
    <col min="5132" max="5132" width="37.875" style="225" customWidth="1"/>
    <col min="5133" max="5377" width="9" style="225"/>
    <col min="5378" max="5380" width="3.5" style="225" customWidth="1"/>
    <col min="5381" max="5381" width="41.375" style="225" bestFit="1" customWidth="1"/>
    <col min="5382" max="5387" width="17.625" style="225" customWidth="1"/>
    <col min="5388" max="5388" width="37.875" style="225" customWidth="1"/>
    <col min="5389" max="5633" width="9" style="225"/>
    <col min="5634" max="5636" width="3.5" style="225" customWidth="1"/>
    <col min="5637" max="5637" width="41.375" style="225" bestFit="1" customWidth="1"/>
    <col min="5638" max="5643" width="17.625" style="225" customWidth="1"/>
    <col min="5644" max="5644" width="37.875" style="225" customWidth="1"/>
    <col min="5645" max="5889" width="9" style="225"/>
    <col min="5890" max="5892" width="3.5" style="225" customWidth="1"/>
    <col min="5893" max="5893" width="41.375" style="225" bestFit="1" customWidth="1"/>
    <col min="5894" max="5899" width="17.625" style="225" customWidth="1"/>
    <col min="5900" max="5900" width="37.875" style="225" customWidth="1"/>
    <col min="5901" max="6145" width="9" style="225"/>
    <col min="6146" max="6148" width="3.5" style="225" customWidth="1"/>
    <col min="6149" max="6149" width="41.375" style="225" bestFit="1" customWidth="1"/>
    <col min="6150" max="6155" width="17.625" style="225" customWidth="1"/>
    <col min="6156" max="6156" width="37.875" style="225" customWidth="1"/>
    <col min="6157" max="6401" width="9" style="225"/>
    <col min="6402" max="6404" width="3.5" style="225" customWidth="1"/>
    <col min="6405" max="6405" width="41.375" style="225" bestFit="1" customWidth="1"/>
    <col min="6406" max="6411" width="17.625" style="225" customWidth="1"/>
    <col min="6412" max="6412" width="37.875" style="225" customWidth="1"/>
    <col min="6413" max="6657" width="9" style="225"/>
    <col min="6658" max="6660" width="3.5" style="225" customWidth="1"/>
    <col min="6661" max="6661" width="41.375" style="225" bestFit="1" customWidth="1"/>
    <col min="6662" max="6667" width="17.625" style="225" customWidth="1"/>
    <col min="6668" max="6668" width="37.875" style="225" customWidth="1"/>
    <col min="6669" max="6913" width="9" style="225"/>
    <col min="6914" max="6916" width="3.5" style="225" customWidth="1"/>
    <col min="6917" max="6917" width="41.375" style="225" bestFit="1" customWidth="1"/>
    <col min="6918" max="6923" width="17.625" style="225" customWidth="1"/>
    <col min="6924" max="6924" width="37.875" style="225" customWidth="1"/>
    <col min="6925" max="7169" width="9" style="225"/>
    <col min="7170" max="7172" width="3.5" style="225" customWidth="1"/>
    <col min="7173" max="7173" width="41.375" style="225" bestFit="1" customWidth="1"/>
    <col min="7174" max="7179" width="17.625" style="225" customWidth="1"/>
    <col min="7180" max="7180" width="37.875" style="225" customWidth="1"/>
    <col min="7181" max="7425" width="9" style="225"/>
    <col min="7426" max="7428" width="3.5" style="225" customWidth="1"/>
    <col min="7429" max="7429" width="41.375" style="225" bestFit="1" customWidth="1"/>
    <col min="7430" max="7435" width="17.625" style="225" customWidth="1"/>
    <col min="7436" max="7436" width="37.875" style="225" customWidth="1"/>
    <col min="7437" max="7681" width="9" style="225"/>
    <col min="7682" max="7684" width="3.5" style="225" customWidth="1"/>
    <col min="7685" max="7685" width="41.375" style="225" bestFit="1" customWidth="1"/>
    <col min="7686" max="7691" width="17.625" style="225" customWidth="1"/>
    <col min="7692" max="7692" width="37.875" style="225" customWidth="1"/>
    <col min="7693" max="7937" width="9" style="225"/>
    <col min="7938" max="7940" width="3.5" style="225" customWidth="1"/>
    <col min="7941" max="7941" width="41.375" style="225" bestFit="1" customWidth="1"/>
    <col min="7942" max="7947" width="17.625" style="225" customWidth="1"/>
    <col min="7948" max="7948" width="37.875" style="225" customWidth="1"/>
    <col min="7949" max="8193" width="9" style="225"/>
    <col min="8194" max="8196" width="3.5" style="225" customWidth="1"/>
    <col min="8197" max="8197" width="41.375" style="225" bestFit="1" customWidth="1"/>
    <col min="8198" max="8203" width="17.625" style="225" customWidth="1"/>
    <col min="8204" max="8204" width="37.875" style="225" customWidth="1"/>
    <col min="8205" max="8449" width="9" style="225"/>
    <col min="8450" max="8452" width="3.5" style="225" customWidth="1"/>
    <col min="8453" max="8453" width="41.375" style="225" bestFit="1" customWidth="1"/>
    <col min="8454" max="8459" width="17.625" style="225" customWidth="1"/>
    <col min="8460" max="8460" width="37.875" style="225" customWidth="1"/>
    <col min="8461" max="8705" width="9" style="225"/>
    <col min="8706" max="8708" width="3.5" style="225" customWidth="1"/>
    <col min="8709" max="8709" width="41.375" style="225" bestFit="1" customWidth="1"/>
    <col min="8710" max="8715" width="17.625" style="225" customWidth="1"/>
    <col min="8716" max="8716" width="37.875" style="225" customWidth="1"/>
    <col min="8717" max="8961" width="9" style="225"/>
    <col min="8962" max="8964" width="3.5" style="225" customWidth="1"/>
    <col min="8965" max="8965" width="41.375" style="225" bestFit="1" customWidth="1"/>
    <col min="8966" max="8971" width="17.625" style="225" customWidth="1"/>
    <col min="8972" max="8972" width="37.875" style="225" customWidth="1"/>
    <col min="8973" max="9217" width="9" style="225"/>
    <col min="9218" max="9220" width="3.5" style="225" customWidth="1"/>
    <col min="9221" max="9221" width="41.375" style="225" bestFit="1" customWidth="1"/>
    <col min="9222" max="9227" width="17.625" style="225" customWidth="1"/>
    <col min="9228" max="9228" width="37.875" style="225" customWidth="1"/>
    <col min="9229" max="9473" width="9" style="225"/>
    <col min="9474" max="9476" width="3.5" style="225" customWidth="1"/>
    <col min="9477" max="9477" width="41.375" style="225" bestFit="1" customWidth="1"/>
    <col min="9478" max="9483" width="17.625" style="225" customWidth="1"/>
    <col min="9484" max="9484" width="37.875" style="225" customWidth="1"/>
    <col min="9485" max="9729" width="9" style="225"/>
    <col min="9730" max="9732" width="3.5" style="225" customWidth="1"/>
    <col min="9733" max="9733" width="41.375" style="225" bestFit="1" customWidth="1"/>
    <col min="9734" max="9739" width="17.625" style="225" customWidth="1"/>
    <col min="9740" max="9740" width="37.875" style="225" customWidth="1"/>
    <col min="9741" max="9985" width="9" style="225"/>
    <col min="9986" max="9988" width="3.5" style="225" customWidth="1"/>
    <col min="9989" max="9989" width="41.375" style="225" bestFit="1" customWidth="1"/>
    <col min="9990" max="9995" width="17.625" style="225" customWidth="1"/>
    <col min="9996" max="9996" width="37.875" style="225" customWidth="1"/>
    <col min="9997" max="10241" width="9" style="225"/>
    <col min="10242" max="10244" width="3.5" style="225" customWidth="1"/>
    <col min="10245" max="10245" width="41.375" style="225" bestFit="1" customWidth="1"/>
    <col min="10246" max="10251" width="17.625" style="225" customWidth="1"/>
    <col min="10252" max="10252" width="37.875" style="225" customWidth="1"/>
    <col min="10253" max="10497" width="9" style="225"/>
    <col min="10498" max="10500" width="3.5" style="225" customWidth="1"/>
    <col min="10501" max="10501" width="41.375" style="225" bestFit="1" customWidth="1"/>
    <col min="10502" max="10507" width="17.625" style="225" customWidth="1"/>
    <col min="10508" max="10508" width="37.875" style="225" customWidth="1"/>
    <col min="10509" max="10753" width="9" style="225"/>
    <col min="10754" max="10756" width="3.5" style="225" customWidth="1"/>
    <col min="10757" max="10757" width="41.375" style="225" bestFit="1" customWidth="1"/>
    <col min="10758" max="10763" width="17.625" style="225" customWidth="1"/>
    <col min="10764" max="10764" width="37.875" style="225" customWidth="1"/>
    <col min="10765" max="11009" width="9" style="225"/>
    <col min="11010" max="11012" width="3.5" style="225" customWidth="1"/>
    <col min="11013" max="11013" width="41.375" style="225" bestFit="1" customWidth="1"/>
    <col min="11014" max="11019" width="17.625" style="225" customWidth="1"/>
    <col min="11020" max="11020" width="37.875" style="225" customWidth="1"/>
    <col min="11021" max="11265" width="9" style="225"/>
    <col min="11266" max="11268" width="3.5" style="225" customWidth="1"/>
    <col min="11269" max="11269" width="41.375" style="225" bestFit="1" customWidth="1"/>
    <col min="11270" max="11275" width="17.625" style="225" customWidth="1"/>
    <col min="11276" max="11276" width="37.875" style="225" customWidth="1"/>
    <col min="11277" max="11521" width="9" style="225"/>
    <col min="11522" max="11524" width="3.5" style="225" customWidth="1"/>
    <col min="11525" max="11525" width="41.375" style="225" bestFit="1" customWidth="1"/>
    <col min="11526" max="11531" width="17.625" style="225" customWidth="1"/>
    <col min="11532" max="11532" width="37.875" style="225" customWidth="1"/>
    <col min="11533" max="11777" width="9" style="225"/>
    <col min="11778" max="11780" width="3.5" style="225" customWidth="1"/>
    <col min="11781" max="11781" width="41.375" style="225" bestFit="1" customWidth="1"/>
    <col min="11782" max="11787" width="17.625" style="225" customWidth="1"/>
    <col min="11788" max="11788" width="37.875" style="225" customWidth="1"/>
    <col min="11789" max="12033" width="9" style="225"/>
    <col min="12034" max="12036" width="3.5" style="225" customWidth="1"/>
    <col min="12037" max="12037" width="41.375" style="225" bestFit="1" customWidth="1"/>
    <col min="12038" max="12043" width="17.625" style="225" customWidth="1"/>
    <col min="12044" max="12044" width="37.875" style="225" customWidth="1"/>
    <col min="12045" max="12289" width="9" style="225"/>
    <col min="12290" max="12292" width="3.5" style="225" customWidth="1"/>
    <col min="12293" max="12293" width="41.375" style="225" bestFit="1" customWidth="1"/>
    <col min="12294" max="12299" width="17.625" style="225" customWidth="1"/>
    <col min="12300" max="12300" width="37.875" style="225" customWidth="1"/>
    <col min="12301" max="12545" width="9" style="225"/>
    <col min="12546" max="12548" width="3.5" style="225" customWidth="1"/>
    <col min="12549" max="12549" width="41.375" style="225" bestFit="1" customWidth="1"/>
    <col min="12550" max="12555" width="17.625" style="225" customWidth="1"/>
    <col min="12556" max="12556" width="37.875" style="225" customWidth="1"/>
    <col min="12557" max="12801" width="9" style="225"/>
    <col min="12802" max="12804" width="3.5" style="225" customWidth="1"/>
    <col min="12805" max="12805" width="41.375" style="225" bestFit="1" customWidth="1"/>
    <col min="12806" max="12811" width="17.625" style="225" customWidth="1"/>
    <col min="12812" max="12812" width="37.875" style="225" customWidth="1"/>
    <col min="12813" max="13057" width="9" style="225"/>
    <col min="13058" max="13060" width="3.5" style="225" customWidth="1"/>
    <col min="13061" max="13061" width="41.375" style="225" bestFit="1" customWidth="1"/>
    <col min="13062" max="13067" width="17.625" style="225" customWidth="1"/>
    <col min="13068" max="13068" width="37.875" style="225" customWidth="1"/>
    <col min="13069" max="13313" width="9" style="225"/>
    <col min="13314" max="13316" width="3.5" style="225" customWidth="1"/>
    <col min="13317" max="13317" width="41.375" style="225" bestFit="1" customWidth="1"/>
    <col min="13318" max="13323" width="17.625" style="225" customWidth="1"/>
    <col min="13324" max="13324" width="37.875" style="225" customWidth="1"/>
    <col min="13325" max="13569" width="9" style="225"/>
    <col min="13570" max="13572" width="3.5" style="225" customWidth="1"/>
    <col min="13573" max="13573" width="41.375" style="225" bestFit="1" customWidth="1"/>
    <col min="13574" max="13579" width="17.625" style="225" customWidth="1"/>
    <col min="13580" max="13580" width="37.875" style="225" customWidth="1"/>
    <col min="13581" max="13825" width="9" style="225"/>
    <col min="13826" max="13828" width="3.5" style="225" customWidth="1"/>
    <col min="13829" max="13829" width="41.375" style="225" bestFit="1" customWidth="1"/>
    <col min="13830" max="13835" width="17.625" style="225" customWidth="1"/>
    <col min="13836" max="13836" width="37.875" style="225" customWidth="1"/>
    <col min="13837" max="14081" width="9" style="225"/>
    <col min="14082" max="14084" width="3.5" style="225" customWidth="1"/>
    <col min="14085" max="14085" width="41.375" style="225" bestFit="1" customWidth="1"/>
    <col min="14086" max="14091" width="17.625" style="225" customWidth="1"/>
    <col min="14092" max="14092" width="37.875" style="225" customWidth="1"/>
    <col min="14093" max="14337" width="9" style="225"/>
    <col min="14338" max="14340" width="3.5" style="225" customWidth="1"/>
    <col min="14341" max="14341" width="41.375" style="225" bestFit="1" customWidth="1"/>
    <col min="14342" max="14347" width="17.625" style="225" customWidth="1"/>
    <col min="14348" max="14348" width="37.875" style="225" customWidth="1"/>
    <col min="14349" max="14593" width="9" style="225"/>
    <col min="14594" max="14596" width="3.5" style="225" customWidth="1"/>
    <col min="14597" max="14597" width="41.375" style="225" bestFit="1" customWidth="1"/>
    <col min="14598" max="14603" width="17.625" style="225" customWidth="1"/>
    <col min="14604" max="14604" width="37.875" style="225" customWidth="1"/>
    <col min="14605" max="14849" width="9" style="225"/>
    <col min="14850" max="14852" width="3.5" style="225" customWidth="1"/>
    <col min="14853" max="14853" width="41.375" style="225" bestFit="1" customWidth="1"/>
    <col min="14854" max="14859" width="17.625" style="225" customWidth="1"/>
    <col min="14860" max="14860" width="37.875" style="225" customWidth="1"/>
    <col min="14861" max="15105" width="9" style="225"/>
    <col min="15106" max="15108" width="3.5" style="225" customWidth="1"/>
    <col min="15109" max="15109" width="41.375" style="225" bestFit="1" customWidth="1"/>
    <col min="15110" max="15115" width="17.625" style="225" customWidth="1"/>
    <col min="15116" max="15116" width="37.875" style="225" customWidth="1"/>
    <col min="15117" max="15361" width="9" style="225"/>
    <col min="15362" max="15364" width="3.5" style="225" customWidth="1"/>
    <col min="15365" max="15365" width="41.375" style="225" bestFit="1" customWidth="1"/>
    <col min="15366" max="15371" width="17.625" style="225" customWidth="1"/>
    <col min="15372" max="15372" width="37.875" style="225" customWidth="1"/>
    <col min="15373" max="15617" width="9" style="225"/>
    <col min="15618" max="15620" width="3.5" style="225" customWidth="1"/>
    <col min="15621" max="15621" width="41.375" style="225" bestFit="1" customWidth="1"/>
    <col min="15622" max="15627" width="17.625" style="225" customWidth="1"/>
    <col min="15628" max="15628" width="37.875" style="225" customWidth="1"/>
    <col min="15629" max="15873" width="9" style="225"/>
    <col min="15874" max="15876" width="3.5" style="225" customWidth="1"/>
    <col min="15877" max="15877" width="41.375" style="225" bestFit="1" customWidth="1"/>
    <col min="15878" max="15883" width="17.625" style="225" customWidth="1"/>
    <col min="15884" max="15884" width="37.875" style="225" customWidth="1"/>
    <col min="15885" max="16129" width="9" style="225"/>
    <col min="16130" max="16132" width="3.5" style="225" customWidth="1"/>
    <col min="16133" max="16133" width="41.375" style="225" bestFit="1" customWidth="1"/>
    <col min="16134" max="16139" width="17.625" style="225" customWidth="1"/>
    <col min="16140" max="16140" width="37.875" style="225" customWidth="1"/>
    <col min="16141" max="16384" width="9" style="225"/>
  </cols>
  <sheetData>
    <row r="1" spans="1:12" ht="18.75" customHeight="1">
      <c r="A1" s="238"/>
      <c r="B1" s="238"/>
      <c r="C1" s="238"/>
      <c r="D1" s="238"/>
      <c r="E1" s="238"/>
      <c r="F1" s="238"/>
      <c r="G1" s="238"/>
      <c r="I1"/>
      <c r="J1"/>
      <c r="K1" s="239"/>
      <c r="L1" s="358">
        <v>45351</v>
      </c>
    </row>
    <row r="2" spans="1:12" ht="39.75" customHeight="1">
      <c r="A2" s="285" t="s">
        <v>141</v>
      </c>
      <c r="B2" s="285"/>
      <c r="C2" s="285"/>
      <c r="D2" s="285"/>
      <c r="E2" s="285"/>
      <c r="F2" s="285"/>
      <c r="G2" s="285"/>
      <c r="H2" s="285"/>
      <c r="I2" s="285"/>
      <c r="J2" s="285"/>
      <c r="K2" s="285"/>
      <c r="L2" s="285"/>
    </row>
    <row r="3" spans="1:12" ht="18.75" customHeight="1">
      <c r="A3" s="238"/>
      <c r="B3" s="238"/>
      <c r="C3" s="238"/>
      <c r="D3" s="238"/>
      <c r="E3" s="238"/>
      <c r="F3" s="238"/>
      <c r="G3" s="238"/>
      <c r="I3"/>
      <c r="J3"/>
      <c r="K3" s="259" t="s">
        <v>90</v>
      </c>
      <c r="L3" s="273"/>
    </row>
    <row r="4" spans="1:12" ht="18.75" customHeight="1">
      <c r="A4" s="238"/>
      <c r="B4" s="238"/>
      <c r="C4" s="238"/>
      <c r="D4" s="238"/>
      <c r="E4" s="238"/>
      <c r="F4" s="238"/>
      <c r="G4"/>
      <c r="H4"/>
      <c r="I4"/>
      <c r="J4" s="238"/>
      <c r="K4" s="238"/>
      <c r="L4" s="237"/>
    </row>
    <row r="5" spans="1:12" ht="16.5">
      <c r="A5" s="281" t="s">
        <v>101</v>
      </c>
      <c r="B5" s="281"/>
      <c r="C5" s="281"/>
      <c r="D5" s="281"/>
      <c r="E5" s="282" t="s">
        <v>88</v>
      </c>
      <c r="F5" s="282"/>
      <c r="G5" s="282" t="s">
        <v>89</v>
      </c>
      <c r="H5" s="282" t="s">
        <v>114</v>
      </c>
      <c r="I5" s="282" t="s">
        <v>115</v>
      </c>
      <c r="J5" s="282" t="s">
        <v>116</v>
      </c>
      <c r="K5" s="260" t="s">
        <v>117</v>
      </c>
      <c r="L5" s="281" t="s">
        <v>85</v>
      </c>
    </row>
    <row r="6" spans="1:12" s="227" customFormat="1" ht="18.75" customHeight="1">
      <c r="A6" s="281"/>
      <c r="B6" s="281"/>
      <c r="C6" s="281"/>
      <c r="D6" s="281"/>
      <c r="E6" s="260" t="s">
        <v>139</v>
      </c>
      <c r="F6" s="260" t="s">
        <v>140</v>
      </c>
      <c r="G6" s="282"/>
      <c r="H6" s="282"/>
      <c r="I6" s="282"/>
      <c r="J6" s="282"/>
      <c r="K6" s="260" t="s">
        <v>139</v>
      </c>
      <c r="L6" s="281"/>
    </row>
    <row r="7" spans="1:12" ht="19.899999999999999" customHeight="1" thickBot="1">
      <c r="A7" s="236" t="s">
        <v>94</v>
      </c>
      <c r="B7" s="230"/>
      <c r="C7" s="230"/>
      <c r="D7" s="230"/>
      <c r="E7" s="279"/>
      <c r="F7" s="289"/>
      <c r="G7" s="289"/>
      <c r="H7" s="289"/>
      <c r="I7" s="289"/>
      <c r="J7" s="289"/>
      <c r="K7" s="289"/>
      <c r="L7" s="290"/>
    </row>
    <row r="8" spans="1:12" ht="29.25" customHeight="1" thickTop="1" thickBot="1">
      <c r="A8" s="233"/>
      <c r="B8" s="245"/>
      <c r="C8" s="230" t="s">
        <v>102</v>
      </c>
      <c r="D8" s="230"/>
      <c r="E8" s="272"/>
      <c r="F8" s="254"/>
      <c r="G8" s="254"/>
      <c r="H8" s="254"/>
      <c r="I8" s="254"/>
      <c r="J8" s="254"/>
      <c r="K8" s="254"/>
      <c r="L8" s="255"/>
    </row>
    <row r="9" spans="1:12" ht="20.25" customHeight="1" thickTop="1" thickBot="1">
      <c r="A9" s="236" t="s">
        <v>95</v>
      </c>
      <c r="B9" s="226" t="s">
        <v>96</v>
      </c>
      <c r="E9" s="278"/>
      <c r="F9" s="279"/>
      <c r="G9" s="279"/>
      <c r="H9" s="279"/>
      <c r="I9" s="279"/>
      <c r="J9" s="279"/>
      <c r="K9" s="279"/>
      <c r="L9" s="280"/>
    </row>
    <row r="10" spans="1:12" ht="29.25" customHeight="1" thickTop="1" thickBot="1">
      <c r="A10" s="233"/>
      <c r="B10" s="262" t="s">
        <v>1</v>
      </c>
      <c r="C10" s="230" t="s">
        <v>93</v>
      </c>
      <c r="D10" s="230"/>
      <c r="E10" s="256"/>
      <c r="F10" s="272"/>
      <c r="G10" s="272"/>
      <c r="H10" s="272"/>
      <c r="I10" s="272"/>
      <c r="J10" s="272"/>
      <c r="K10" s="272"/>
      <c r="L10" s="272"/>
    </row>
    <row r="11" spans="1:12" ht="29.25" customHeight="1" thickTop="1" thickBot="1">
      <c r="A11" s="233"/>
      <c r="B11" s="240">
        <v>2</v>
      </c>
      <c r="C11" s="230" t="s">
        <v>106</v>
      </c>
      <c r="D11" s="230"/>
      <c r="E11" s="256"/>
      <c r="F11" s="272"/>
      <c r="G11" s="272"/>
      <c r="H11" s="272"/>
      <c r="I11" s="272"/>
      <c r="J11" s="272"/>
      <c r="K11" s="272"/>
      <c r="L11" s="272"/>
    </row>
    <row r="12" spans="1:12" ht="29.25" customHeight="1" thickTop="1" thickBot="1">
      <c r="A12" s="233"/>
      <c r="B12" s="240">
        <v>3</v>
      </c>
      <c r="C12" s="230" t="s">
        <v>98</v>
      </c>
      <c r="D12" s="230"/>
      <c r="E12" s="256"/>
      <c r="F12" s="272"/>
      <c r="G12" s="272"/>
      <c r="H12" s="272"/>
      <c r="I12" s="272"/>
      <c r="J12" s="272"/>
      <c r="K12" s="272"/>
      <c r="L12" s="272"/>
    </row>
    <row r="13" spans="1:12" ht="29.25" customHeight="1" thickTop="1">
      <c r="A13" s="247"/>
      <c r="B13" s="245" t="s">
        <v>103</v>
      </c>
      <c r="C13" s="248"/>
      <c r="D13" s="249"/>
      <c r="E13" s="257"/>
      <c r="F13" s="241">
        <f>SUM(F10:F12)</f>
        <v>0</v>
      </c>
      <c r="G13" s="241">
        <f>SUM(G8:G12)</f>
        <v>0</v>
      </c>
      <c r="H13" s="241">
        <f>SUM(H8:H12)</f>
        <v>0</v>
      </c>
      <c r="I13" s="241">
        <f>SUM(I8:I12)</f>
        <v>0</v>
      </c>
      <c r="J13" s="241">
        <f>SUM(J8:J12)</f>
        <v>0</v>
      </c>
      <c r="K13" s="241">
        <f>SUM(K8:K12)</f>
        <v>0</v>
      </c>
      <c r="L13" s="246"/>
    </row>
    <row r="14" spans="1:12" ht="20.25" customHeight="1" thickBot="1">
      <c r="A14" s="251" t="s">
        <v>99</v>
      </c>
      <c r="B14" s="252" t="s">
        <v>100</v>
      </c>
      <c r="C14" s="232"/>
      <c r="D14" s="230"/>
      <c r="E14" s="283"/>
      <c r="F14" s="283"/>
      <c r="G14" s="283"/>
      <c r="H14" s="283"/>
      <c r="I14" s="283"/>
      <c r="J14" s="283"/>
      <c r="K14" s="283"/>
      <c r="L14" s="284"/>
    </row>
    <row r="15" spans="1:12" ht="30" customHeight="1" thickTop="1" thickBot="1">
      <c r="A15" s="231"/>
      <c r="B15" s="240" t="s">
        <v>86</v>
      </c>
      <c r="C15" s="250" t="s">
        <v>110</v>
      </c>
      <c r="D15" s="230"/>
      <c r="E15" s="258"/>
      <c r="F15" s="272"/>
      <c r="G15" s="272"/>
      <c r="H15" s="272"/>
      <c r="I15" s="272"/>
      <c r="J15" s="272"/>
      <c r="K15" s="272"/>
      <c r="L15" s="272"/>
    </row>
    <row r="16" spans="1:12" ht="30" customHeight="1" thickTop="1" thickBot="1">
      <c r="A16" s="231"/>
      <c r="B16" s="263" t="s">
        <v>107</v>
      </c>
      <c r="C16" s="250" t="s">
        <v>106</v>
      </c>
      <c r="D16" s="230"/>
      <c r="E16" s="256"/>
      <c r="F16" s="272"/>
      <c r="G16" s="272"/>
      <c r="H16" s="272"/>
      <c r="I16" s="272"/>
      <c r="J16" s="272"/>
      <c r="K16" s="272"/>
      <c r="L16" s="272"/>
    </row>
    <row r="17" spans="1:12" ht="30" customHeight="1" thickTop="1" thickBot="1">
      <c r="A17" s="231"/>
      <c r="B17" s="240">
        <v>3</v>
      </c>
      <c r="C17" s="250" t="s">
        <v>97</v>
      </c>
      <c r="D17" s="230"/>
      <c r="E17" s="256"/>
      <c r="F17" s="272"/>
      <c r="G17" s="272"/>
      <c r="H17" s="272"/>
      <c r="I17" s="272"/>
      <c r="J17" s="272"/>
      <c r="K17" s="272"/>
      <c r="L17" s="272"/>
    </row>
    <row r="18" spans="1:12" ht="26.25" customHeight="1" thickTop="1">
      <c r="A18" s="229"/>
      <c r="B18" s="291" t="s">
        <v>104</v>
      </c>
      <c r="C18" s="292"/>
      <c r="D18" s="293"/>
      <c r="E18" s="256"/>
      <c r="F18" s="243">
        <f t="shared" ref="F18:K18" si="0">SUM(F15:F17)</f>
        <v>0</v>
      </c>
      <c r="G18" s="243">
        <f t="shared" si="0"/>
        <v>0</v>
      </c>
      <c r="H18" s="243">
        <f t="shared" si="0"/>
        <v>0</v>
      </c>
      <c r="I18" s="243">
        <f t="shared" si="0"/>
        <v>0</v>
      </c>
      <c r="J18" s="243">
        <f t="shared" si="0"/>
        <v>0</v>
      </c>
      <c r="K18" s="243">
        <f t="shared" si="0"/>
        <v>0</v>
      </c>
      <c r="L18" s="228"/>
    </row>
    <row r="19" spans="1:12" ht="23.25" customHeight="1">
      <c r="A19" s="286" t="s">
        <v>84</v>
      </c>
      <c r="B19" s="287"/>
      <c r="C19" s="287"/>
      <c r="D19" s="288"/>
      <c r="E19" s="242">
        <f>SUM(E8,E18)</f>
        <v>0</v>
      </c>
      <c r="F19" s="242">
        <f>SUM(F13,F18)</f>
        <v>0</v>
      </c>
      <c r="G19" s="242">
        <f>SUM(G13,G18)</f>
        <v>0</v>
      </c>
      <c r="H19" s="242">
        <f t="shared" ref="H19:K19" si="1">SUM(H13,H18)</f>
        <v>0</v>
      </c>
      <c r="I19" s="242">
        <f t="shared" si="1"/>
        <v>0</v>
      </c>
      <c r="J19" s="242">
        <f t="shared" si="1"/>
        <v>0</v>
      </c>
      <c r="K19" s="242">
        <f t="shared" si="1"/>
        <v>0</v>
      </c>
      <c r="L19" s="253"/>
    </row>
    <row r="20" spans="1:12" ht="23.25" customHeight="1">
      <c r="A20" s="1" t="s">
        <v>87</v>
      </c>
      <c r="B20"/>
      <c r="C20"/>
      <c r="D20"/>
      <c r="E20" s="234"/>
      <c r="F20" s="234"/>
      <c r="G20"/>
      <c r="H20"/>
      <c r="I20"/>
      <c r="J20"/>
      <c r="K20"/>
      <c r="L20"/>
    </row>
    <row r="21" spans="1:12" ht="23.25" customHeight="1">
      <c r="A21" s="244" t="s">
        <v>91</v>
      </c>
      <c r="B21" s="1" t="s">
        <v>113</v>
      </c>
      <c r="E21" s="235"/>
      <c r="F21" s="235"/>
      <c r="G21"/>
      <c r="H21" s="1"/>
      <c r="I21" s="275"/>
      <c r="J21" s="275"/>
      <c r="K21" s="1"/>
      <c r="L21" s="261" t="s">
        <v>118</v>
      </c>
    </row>
    <row r="22" spans="1:12" ht="17.45" customHeight="1">
      <c r="A22" s="244" t="s">
        <v>92</v>
      </c>
      <c r="B22" s="1" t="s">
        <v>112</v>
      </c>
      <c r="E22" s="234"/>
      <c r="F22" s="234"/>
      <c r="G22"/>
      <c r="H22" s="265"/>
      <c r="I22" s="275"/>
      <c r="J22" s="275"/>
      <c r="K22" s="1"/>
      <c r="L22" s="276">
        <f>SUM(E19:F19)</f>
        <v>0</v>
      </c>
    </row>
    <row r="23" spans="1:12" ht="17.45" customHeight="1">
      <c r="A23" s="244" t="s">
        <v>108</v>
      </c>
      <c r="B23" s="1" t="s">
        <v>109</v>
      </c>
      <c r="C23"/>
      <c r="D23"/>
      <c r="E23"/>
      <c r="F23"/>
      <c r="G23"/>
      <c r="H23" s="1"/>
      <c r="I23" s="275"/>
      <c r="J23" s="275"/>
      <c r="K23" s="1"/>
      <c r="L23" s="277"/>
    </row>
    <row r="24" spans="1:12" s="226" customFormat="1" ht="17.45" customHeight="1">
      <c r="A24" s="244" t="s">
        <v>111</v>
      </c>
      <c r="B24" s="1" t="s">
        <v>105</v>
      </c>
      <c r="C24"/>
      <c r="D24"/>
      <c r="E24"/>
      <c r="F24"/>
      <c r="G24" s="234"/>
      <c r="H24" s="234"/>
      <c r="I24" s="275"/>
      <c r="J24" s="275"/>
      <c r="K24" s="1"/>
      <c r="L24" s="261" t="s">
        <v>119</v>
      </c>
    </row>
    <row r="25" spans="1:12" s="226" customFormat="1" ht="17.45" customHeight="1">
      <c r="A25" s="244"/>
      <c r="B25" s="264"/>
      <c r="C25"/>
      <c r="D25"/>
      <c r="E25"/>
      <c r="F25"/>
      <c r="G25"/>
      <c r="H25" s="1"/>
      <c r="I25" s="275"/>
      <c r="J25" s="275"/>
      <c r="K25" s="1"/>
      <c r="L25" s="276">
        <f>L22*1.1</f>
        <v>0</v>
      </c>
    </row>
    <row r="26" spans="1:12" ht="17.45" customHeight="1">
      <c r="A26"/>
      <c r="B26"/>
      <c r="C26"/>
      <c r="D26"/>
      <c r="E26"/>
      <c r="F26"/>
      <c r="G26"/>
      <c r="H26" s="1"/>
      <c r="I26" s="275"/>
      <c r="J26" s="275"/>
      <c r="K26" s="1"/>
      <c r="L26" s="277"/>
    </row>
    <row r="27" spans="1:12" ht="17.45" customHeight="1">
      <c r="A27"/>
      <c r="B27"/>
      <c r="C27"/>
      <c r="D27"/>
      <c r="E27"/>
      <c r="F27"/>
      <c r="G27"/>
      <c r="H27" s="1"/>
      <c r="I27" s="275"/>
      <c r="J27" s="275"/>
      <c r="K27" s="1"/>
      <c r="L27" s="261" t="s">
        <v>120</v>
      </c>
    </row>
    <row r="28" spans="1:12" ht="17.45" customHeight="1">
      <c r="A28"/>
      <c r="B28"/>
      <c r="C28"/>
      <c r="D28"/>
      <c r="E28"/>
      <c r="F28"/>
      <c r="G28"/>
      <c r="H28" s="1"/>
      <c r="I28" s="275"/>
      <c r="J28" s="275"/>
      <c r="K28" s="234"/>
      <c r="L28" s="276">
        <f>SUM(E19:K19)</f>
        <v>0</v>
      </c>
    </row>
    <row r="29" spans="1:12" ht="17.45" customHeight="1">
      <c r="A29"/>
      <c r="B29"/>
      <c r="C29"/>
      <c r="D29"/>
      <c r="E29"/>
      <c r="F29"/>
      <c r="G29"/>
      <c r="H29" s="1"/>
      <c r="I29" s="275"/>
      <c r="J29" s="275"/>
      <c r="K29" s="234"/>
      <c r="L29" s="277"/>
    </row>
    <row r="30" spans="1:12" ht="17.45" customHeight="1">
      <c r="A30"/>
      <c r="B30"/>
      <c r="C30"/>
      <c r="D30"/>
      <c r="E30"/>
      <c r="F30"/>
      <c r="G30"/>
      <c r="H30" s="1"/>
      <c r="I30" s="275"/>
      <c r="J30" s="275"/>
      <c r="K30" s="234"/>
      <c r="L30" s="261" t="s">
        <v>121</v>
      </c>
    </row>
    <row r="31" spans="1:12" ht="17.45" customHeight="1">
      <c r="I31" s="275"/>
      <c r="J31" s="275"/>
      <c r="L31" s="276">
        <f>L28*1.1</f>
        <v>0</v>
      </c>
    </row>
    <row r="32" spans="1:12" ht="17.45" customHeight="1">
      <c r="I32" s="275"/>
      <c r="J32" s="275"/>
      <c r="L32" s="277"/>
    </row>
  </sheetData>
  <sheetProtection algorithmName="SHA-512" hashValue="pMLc0APL15CQuWvYYXoMQg29259o+MYuau4cfBQY4Npm7hcp/Ycoi4PsN6fGPn6tLsB4w4kuw892A0vIZcGiog==" saltValue="q0+J1XfKrPueTBISwMPm7A==" spinCount="100000" sheet="1" objects="1" scenarios="1"/>
  <mergeCells count="29">
    <mergeCell ref="I32:J32"/>
    <mergeCell ref="L5:L6"/>
    <mergeCell ref="E5:F5"/>
    <mergeCell ref="E14:L14"/>
    <mergeCell ref="A2:L2"/>
    <mergeCell ref="A19:D19"/>
    <mergeCell ref="E7:L7"/>
    <mergeCell ref="B18:D18"/>
    <mergeCell ref="A5:D6"/>
    <mergeCell ref="G5:G6"/>
    <mergeCell ref="H5:H6"/>
    <mergeCell ref="I5:I6"/>
    <mergeCell ref="J5:J6"/>
    <mergeCell ref="L31:L32"/>
    <mergeCell ref="L22:L23"/>
    <mergeCell ref="L28:L29"/>
    <mergeCell ref="L25:L26"/>
    <mergeCell ref="E9:L9"/>
    <mergeCell ref="I21:J21"/>
    <mergeCell ref="I22:J22"/>
    <mergeCell ref="I23:J23"/>
    <mergeCell ref="I24:J24"/>
    <mergeCell ref="I25:J25"/>
    <mergeCell ref="I26:J26"/>
    <mergeCell ref="I27:J27"/>
    <mergeCell ref="I28:J28"/>
    <mergeCell ref="I29:J29"/>
    <mergeCell ref="I30:J30"/>
    <mergeCell ref="I31:J31"/>
  </mergeCells>
  <phoneticPr fontId="12"/>
  <printOptions horizontalCentered="1" verticalCentered="1"/>
  <pageMargins left="0.78740157480314965" right="0.59055118110236227" top="0.78740157480314965" bottom="0.59055118110236227" header="0.51181102362204722" footer="0.51181102362204722"/>
  <pageSetup paperSize="9" scale="59" orientation="landscape" r:id="rId1"/>
  <headerFooter alignWithMargins="0">
    <oddHeader>&amp;R&amp;"Meiryo UI,太字"&amp;14様式3－１（IT導入補助金なし）</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27D4E-E69C-4BD9-B17A-0D44C0798543}">
  <sheetPr>
    <pageSetUpPr fitToPage="1"/>
  </sheetPr>
  <dimension ref="A1:L34"/>
  <sheetViews>
    <sheetView showGridLines="0" view="pageBreakPreview" topLeftCell="C1" zoomScale="85" zoomScaleNormal="85" zoomScaleSheetLayoutView="85" workbookViewId="0">
      <selection activeCell="K19" sqref="K19"/>
    </sheetView>
  </sheetViews>
  <sheetFormatPr defaultRowHeight="15.75"/>
  <cols>
    <col min="1" max="1" width="3.5" style="225" customWidth="1"/>
    <col min="2" max="2" width="8.125" style="225" customWidth="1"/>
    <col min="3" max="3" width="3.5" style="225" customWidth="1"/>
    <col min="4" max="4" width="42.875" style="225" customWidth="1"/>
    <col min="5" max="11" width="17.625" style="225" customWidth="1"/>
    <col min="12" max="12" width="45.75" style="225" bestFit="1" customWidth="1"/>
    <col min="13" max="13" width="14.125" style="225" customWidth="1"/>
    <col min="14" max="257" width="9" style="225"/>
    <col min="258" max="260" width="3.5" style="225" customWidth="1"/>
    <col min="261" max="261" width="41.375" style="225" bestFit="1" customWidth="1"/>
    <col min="262" max="267" width="17.625" style="225" customWidth="1"/>
    <col min="268" max="268" width="37.875" style="225" customWidth="1"/>
    <col min="269" max="513" width="9" style="225"/>
    <col min="514" max="516" width="3.5" style="225" customWidth="1"/>
    <col min="517" max="517" width="41.375" style="225" bestFit="1" customWidth="1"/>
    <col min="518" max="523" width="17.625" style="225" customWidth="1"/>
    <col min="524" max="524" width="37.875" style="225" customWidth="1"/>
    <col min="525" max="769" width="9" style="225"/>
    <col min="770" max="772" width="3.5" style="225" customWidth="1"/>
    <col min="773" max="773" width="41.375" style="225" bestFit="1" customWidth="1"/>
    <col min="774" max="779" width="17.625" style="225" customWidth="1"/>
    <col min="780" max="780" width="37.875" style="225" customWidth="1"/>
    <col min="781" max="1025" width="9" style="225"/>
    <col min="1026" max="1028" width="3.5" style="225" customWidth="1"/>
    <col min="1029" max="1029" width="41.375" style="225" bestFit="1" customWidth="1"/>
    <col min="1030" max="1035" width="17.625" style="225" customWidth="1"/>
    <col min="1036" max="1036" width="37.875" style="225" customWidth="1"/>
    <col min="1037" max="1281" width="9" style="225"/>
    <col min="1282" max="1284" width="3.5" style="225" customWidth="1"/>
    <col min="1285" max="1285" width="41.375" style="225" bestFit="1" customWidth="1"/>
    <col min="1286" max="1291" width="17.625" style="225" customWidth="1"/>
    <col min="1292" max="1292" width="37.875" style="225" customWidth="1"/>
    <col min="1293" max="1537" width="9" style="225"/>
    <col min="1538" max="1540" width="3.5" style="225" customWidth="1"/>
    <col min="1541" max="1541" width="41.375" style="225" bestFit="1" customWidth="1"/>
    <col min="1542" max="1547" width="17.625" style="225" customWidth="1"/>
    <col min="1548" max="1548" width="37.875" style="225" customWidth="1"/>
    <col min="1549" max="1793" width="9" style="225"/>
    <col min="1794" max="1796" width="3.5" style="225" customWidth="1"/>
    <col min="1797" max="1797" width="41.375" style="225" bestFit="1" customWidth="1"/>
    <col min="1798" max="1803" width="17.625" style="225" customWidth="1"/>
    <col min="1804" max="1804" width="37.875" style="225" customWidth="1"/>
    <col min="1805" max="2049" width="9" style="225"/>
    <col min="2050" max="2052" width="3.5" style="225" customWidth="1"/>
    <col min="2053" max="2053" width="41.375" style="225" bestFit="1" customWidth="1"/>
    <col min="2054" max="2059" width="17.625" style="225" customWidth="1"/>
    <col min="2060" max="2060" width="37.875" style="225" customWidth="1"/>
    <col min="2061" max="2305" width="9" style="225"/>
    <col min="2306" max="2308" width="3.5" style="225" customWidth="1"/>
    <col min="2309" max="2309" width="41.375" style="225" bestFit="1" customWidth="1"/>
    <col min="2310" max="2315" width="17.625" style="225" customWidth="1"/>
    <col min="2316" max="2316" width="37.875" style="225" customWidth="1"/>
    <col min="2317" max="2561" width="9" style="225"/>
    <col min="2562" max="2564" width="3.5" style="225" customWidth="1"/>
    <col min="2565" max="2565" width="41.375" style="225" bestFit="1" customWidth="1"/>
    <col min="2566" max="2571" width="17.625" style="225" customWidth="1"/>
    <col min="2572" max="2572" width="37.875" style="225" customWidth="1"/>
    <col min="2573" max="2817" width="9" style="225"/>
    <col min="2818" max="2820" width="3.5" style="225" customWidth="1"/>
    <col min="2821" max="2821" width="41.375" style="225" bestFit="1" customWidth="1"/>
    <col min="2822" max="2827" width="17.625" style="225" customWidth="1"/>
    <col min="2828" max="2828" width="37.875" style="225" customWidth="1"/>
    <col min="2829" max="3073" width="9" style="225"/>
    <col min="3074" max="3076" width="3.5" style="225" customWidth="1"/>
    <col min="3077" max="3077" width="41.375" style="225" bestFit="1" customWidth="1"/>
    <col min="3078" max="3083" width="17.625" style="225" customWidth="1"/>
    <col min="3084" max="3084" width="37.875" style="225" customWidth="1"/>
    <col min="3085" max="3329" width="9" style="225"/>
    <col min="3330" max="3332" width="3.5" style="225" customWidth="1"/>
    <col min="3333" max="3333" width="41.375" style="225" bestFit="1" customWidth="1"/>
    <col min="3334" max="3339" width="17.625" style="225" customWidth="1"/>
    <col min="3340" max="3340" width="37.875" style="225" customWidth="1"/>
    <col min="3341" max="3585" width="9" style="225"/>
    <col min="3586" max="3588" width="3.5" style="225" customWidth="1"/>
    <col min="3589" max="3589" width="41.375" style="225" bestFit="1" customWidth="1"/>
    <col min="3590" max="3595" width="17.625" style="225" customWidth="1"/>
    <col min="3596" max="3596" width="37.875" style="225" customWidth="1"/>
    <col min="3597" max="3841" width="9" style="225"/>
    <col min="3842" max="3844" width="3.5" style="225" customWidth="1"/>
    <col min="3845" max="3845" width="41.375" style="225" bestFit="1" customWidth="1"/>
    <col min="3846" max="3851" width="17.625" style="225" customWidth="1"/>
    <col min="3852" max="3852" width="37.875" style="225" customWidth="1"/>
    <col min="3853" max="4097" width="9" style="225"/>
    <col min="4098" max="4100" width="3.5" style="225" customWidth="1"/>
    <col min="4101" max="4101" width="41.375" style="225" bestFit="1" customWidth="1"/>
    <col min="4102" max="4107" width="17.625" style="225" customWidth="1"/>
    <col min="4108" max="4108" width="37.875" style="225" customWidth="1"/>
    <col min="4109" max="4353" width="9" style="225"/>
    <col min="4354" max="4356" width="3.5" style="225" customWidth="1"/>
    <col min="4357" max="4357" width="41.375" style="225" bestFit="1" customWidth="1"/>
    <col min="4358" max="4363" width="17.625" style="225" customWidth="1"/>
    <col min="4364" max="4364" width="37.875" style="225" customWidth="1"/>
    <col min="4365" max="4609" width="9" style="225"/>
    <col min="4610" max="4612" width="3.5" style="225" customWidth="1"/>
    <col min="4613" max="4613" width="41.375" style="225" bestFit="1" customWidth="1"/>
    <col min="4614" max="4619" width="17.625" style="225" customWidth="1"/>
    <col min="4620" max="4620" width="37.875" style="225" customWidth="1"/>
    <col min="4621" max="4865" width="9" style="225"/>
    <col min="4866" max="4868" width="3.5" style="225" customWidth="1"/>
    <col min="4869" max="4869" width="41.375" style="225" bestFit="1" customWidth="1"/>
    <col min="4870" max="4875" width="17.625" style="225" customWidth="1"/>
    <col min="4876" max="4876" width="37.875" style="225" customWidth="1"/>
    <col min="4877" max="5121" width="9" style="225"/>
    <col min="5122" max="5124" width="3.5" style="225" customWidth="1"/>
    <col min="5125" max="5125" width="41.375" style="225" bestFit="1" customWidth="1"/>
    <col min="5126" max="5131" width="17.625" style="225" customWidth="1"/>
    <col min="5132" max="5132" width="37.875" style="225" customWidth="1"/>
    <col min="5133" max="5377" width="9" style="225"/>
    <col min="5378" max="5380" width="3.5" style="225" customWidth="1"/>
    <col min="5381" max="5381" width="41.375" style="225" bestFit="1" customWidth="1"/>
    <col min="5382" max="5387" width="17.625" style="225" customWidth="1"/>
    <col min="5388" max="5388" width="37.875" style="225" customWidth="1"/>
    <col min="5389" max="5633" width="9" style="225"/>
    <col min="5634" max="5636" width="3.5" style="225" customWidth="1"/>
    <col min="5637" max="5637" width="41.375" style="225" bestFit="1" customWidth="1"/>
    <col min="5638" max="5643" width="17.625" style="225" customWidth="1"/>
    <col min="5644" max="5644" width="37.875" style="225" customWidth="1"/>
    <col min="5645" max="5889" width="9" style="225"/>
    <col min="5890" max="5892" width="3.5" style="225" customWidth="1"/>
    <col min="5893" max="5893" width="41.375" style="225" bestFit="1" customWidth="1"/>
    <col min="5894" max="5899" width="17.625" style="225" customWidth="1"/>
    <col min="5900" max="5900" width="37.875" style="225" customWidth="1"/>
    <col min="5901" max="6145" width="9" style="225"/>
    <col min="6146" max="6148" width="3.5" style="225" customWidth="1"/>
    <col min="6149" max="6149" width="41.375" style="225" bestFit="1" customWidth="1"/>
    <col min="6150" max="6155" width="17.625" style="225" customWidth="1"/>
    <col min="6156" max="6156" width="37.875" style="225" customWidth="1"/>
    <col min="6157" max="6401" width="9" style="225"/>
    <col min="6402" max="6404" width="3.5" style="225" customWidth="1"/>
    <col min="6405" max="6405" width="41.375" style="225" bestFit="1" customWidth="1"/>
    <col min="6406" max="6411" width="17.625" style="225" customWidth="1"/>
    <col min="6412" max="6412" width="37.875" style="225" customWidth="1"/>
    <col min="6413" max="6657" width="9" style="225"/>
    <col min="6658" max="6660" width="3.5" style="225" customWidth="1"/>
    <col min="6661" max="6661" width="41.375" style="225" bestFit="1" customWidth="1"/>
    <col min="6662" max="6667" width="17.625" style="225" customWidth="1"/>
    <col min="6668" max="6668" width="37.875" style="225" customWidth="1"/>
    <col min="6669" max="6913" width="9" style="225"/>
    <col min="6914" max="6916" width="3.5" style="225" customWidth="1"/>
    <col min="6917" max="6917" width="41.375" style="225" bestFit="1" customWidth="1"/>
    <col min="6918" max="6923" width="17.625" style="225" customWidth="1"/>
    <col min="6924" max="6924" width="37.875" style="225" customWidth="1"/>
    <col min="6925" max="7169" width="9" style="225"/>
    <col min="7170" max="7172" width="3.5" style="225" customWidth="1"/>
    <col min="7173" max="7173" width="41.375" style="225" bestFit="1" customWidth="1"/>
    <col min="7174" max="7179" width="17.625" style="225" customWidth="1"/>
    <col min="7180" max="7180" width="37.875" style="225" customWidth="1"/>
    <col min="7181" max="7425" width="9" style="225"/>
    <col min="7426" max="7428" width="3.5" style="225" customWidth="1"/>
    <col min="7429" max="7429" width="41.375" style="225" bestFit="1" customWidth="1"/>
    <col min="7430" max="7435" width="17.625" style="225" customWidth="1"/>
    <col min="7436" max="7436" width="37.875" style="225" customWidth="1"/>
    <col min="7437" max="7681" width="9" style="225"/>
    <col min="7682" max="7684" width="3.5" style="225" customWidth="1"/>
    <col min="7685" max="7685" width="41.375" style="225" bestFit="1" customWidth="1"/>
    <col min="7686" max="7691" width="17.625" style="225" customWidth="1"/>
    <col min="7692" max="7692" width="37.875" style="225" customWidth="1"/>
    <col min="7693" max="7937" width="9" style="225"/>
    <col min="7938" max="7940" width="3.5" style="225" customWidth="1"/>
    <col min="7941" max="7941" width="41.375" style="225" bestFit="1" customWidth="1"/>
    <col min="7942" max="7947" width="17.625" style="225" customWidth="1"/>
    <col min="7948" max="7948" width="37.875" style="225" customWidth="1"/>
    <col min="7949" max="8193" width="9" style="225"/>
    <col min="8194" max="8196" width="3.5" style="225" customWidth="1"/>
    <col min="8197" max="8197" width="41.375" style="225" bestFit="1" customWidth="1"/>
    <col min="8198" max="8203" width="17.625" style="225" customWidth="1"/>
    <col min="8204" max="8204" width="37.875" style="225" customWidth="1"/>
    <col min="8205" max="8449" width="9" style="225"/>
    <col min="8450" max="8452" width="3.5" style="225" customWidth="1"/>
    <col min="8453" max="8453" width="41.375" style="225" bestFit="1" customWidth="1"/>
    <col min="8454" max="8459" width="17.625" style="225" customWidth="1"/>
    <col min="8460" max="8460" width="37.875" style="225" customWidth="1"/>
    <col min="8461" max="8705" width="9" style="225"/>
    <col min="8706" max="8708" width="3.5" style="225" customWidth="1"/>
    <col min="8709" max="8709" width="41.375" style="225" bestFit="1" customWidth="1"/>
    <col min="8710" max="8715" width="17.625" style="225" customWidth="1"/>
    <col min="8716" max="8716" width="37.875" style="225" customWidth="1"/>
    <col min="8717" max="8961" width="9" style="225"/>
    <col min="8962" max="8964" width="3.5" style="225" customWidth="1"/>
    <col min="8965" max="8965" width="41.375" style="225" bestFit="1" customWidth="1"/>
    <col min="8966" max="8971" width="17.625" style="225" customWidth="1"/>
    <col min="8972" max="8972" width="37.875" style="225" customWidth="1"/>
    <col min="8973" max="9217" width="9" style="225"/>
    <col min="9218" max="9220" width="3.5" style="225" customWidth="1"/>
    <col min="9221" max="9221" width="41.375" style="225" bestFit="1" customWidth="1"/>
    <col min="9222" max="9227" width="17.625" style="225" customWidth="1"/>
    <col min="9228" max="9228" width="37.875" style="225" customWidth="1"/>
    <col min="9229" max="9473" width="9" style="225"/>
    <col min="9474" max="9476" width="3.5" style="225" customWidth="1"/>
    <col min="9477" max="9477" width="41.375" style="225" bestFit="1" customWidth="1"/>
    <col min="9478" max="9483" width="17.625" style="225" customWidth="1"/>
    <col min="9484" max="9484" width="37.875" style="225" customWidth="1"/>
    <col min="9485" max="9729" width="9" style="225"/>
    <col min="9730" max="9732" width="3.5" style="225" customWidth="1"/>
    <col min="9733" max="9733" width="41.375" style="225" bestFit="1" customWidth="1"/>
    <col min="9734" max="9739" width="17.625" style="225" customWidth="1"/>
    <col min="9740" max="9740" width="37.875" style="225" customWidth="1"/>
    <col min="9741" max="9985" width="9" style="225"/>
    <col min="9986" max="9988" width="3.5" style="225" customWidth="1"/>
    <col min="9989" max="9989" width="41.375" style="225" bestFit="1" customWidth="1"/>
    <col min="9990" max="9995" width="17.625" style="225" customWidth="1"/>
    <col min="9996" max="9996" width="37.875" style="225" customWidth="1"/>
    <col min="9997" max="10241" width="9" style="225"/>
    <col min="10242" max="10244" width="3.5" style="225" customWidth="1"/>
    <col min="10245" max="10245" width="41.375" style="225" bestFit="1" customWidth="1"/>
    <col min="10246" max="10251" width="17.625" style="225" customWidth="1"/>
    <col min="10252" max="10252" width="37.875" style="225" customWidth="1"/>
    <col min="10253" max="10497" width="9" style="225"/>
    <col min="10498" max="10500" width="3.5" style="225" customWidth="1"/>
    <col min="10501" max="10501" width="41.375" style="225" bestFit="1" customWidth="1"/>
    <col min="10502" max="10507" width="17.625" style="225" customWidth="1"/>
    <col min="10508" max="10508" width="37.875" style="225" customWidth="1"/>
    <col min="10509" max="10753" width="9" style="225"/>
    <col min="10754" max="10756" width="3.5" style="225" customWidth="1"/>
    <col min="10757" max="10757" width="41.375" style="225" bestFit="1" customWidth="1"/>
    <col min="10758" max="10763" width="17.625" style="225" customWidth="1"/>
    <col min="10764" max="10764" width="37.875" style="225" customWidth="1"/>
    <col min="10765" max="11009" width="9" style="225"/>
    <col min="11010" max="11012" width="3.5" style="225" customWidth="1"/>
    <col min="11013" max="11013" width="41.375" style="225" bestFit="1" customWidth="1"/>
    <col min="11014" max="11019" width="17.625" style="225" customWidth="1"/>
    <col min="11020" max="11020" width="37.875" style="225" customWidth="1"/>
    <col min="11021" max="11265" width="9" style="225"/>
    <col min="11266" max="11268" width="3.5" style="225" customWidth="1"/>
    <col min="11269" max="11269" width="41.375" style="225" bestFit="1" customWidth="1"/>
    <col min="11270" max="11275" width="17.625" style="225" customWidth="1"/>
    <col min="11276" max="11276" width="37.875" style="225" customWidth="1"/>
    <col min="11277" max="11521" width="9" style="225"/>
    <col min="11522" max="11524" width="3.5" style="225" customWidth="1"/>
    <col min="11525" max="11525" width="41.375" style="225" bestFit="1" customWidth="1"/>
    <col min="11526" max="11531" width="17.625" style="225" customWidth="1"/>
    <col min="11532" max="11532" width="37.875" style="225" customWidth="1"/>
    <col min="11533" max="11777" width="9" style="225"/>
    <col min="11778" max="11780" width="3.5" style="225" customWidth="1"/>
    <col min="11781" max="11781" width="41.375" style="225" bestFit="1" customWidth="1"/>
    <col min="11782" max="11787" width="17.625" style="225" customWidth="1"/>
    <col min="11788" max="11788" width="37.875" style="225" customWidth="1"/>
    <col min="11789" max="12033" width="9" style="225"/>
    <col min="12034" max="12036" width="3.5" style="225" customWidth="1"/>
    <col min="12037" max="12037" width="41.375" style="225" bestFit="1" customWidth="1"/>
    <col min="12038" max="12043" width="17.625" style="225" customWidth="1"/>
    <col min="12044" max="12044" width="37.875" style="225" customWidth="1"/>
    <col min="12045" max="12289" width="9" style="225"/>
    <col min="12290" max="12292" width="3.5" style="225" customWidth="1"/>
    <col min="12293" max="12293" width="41.375" style="225" bestFit="1" customWidth="1"/>
    <col min="12294" max="12299" width="17.625" style="225" customWidth="1"/>
    <col min="12300" max="12300" width="37.875" style="225" customWidth="1"/>
    <col min="12301" max="12545" width="9" style="225"/>
    <col min="12546" max="12548" width="3.5" style="225" customWidth="1"/>
    <col min="12549" max="12549" width="41.375" style="225" bestFit="1" customWidth="1"/>
    <col min="12550" max="12555" width="17.625" style="225" customWidth="1"/>
    <col min="12556" max="12556" width="37.875" style="225" customWidth="1"/>
    <col min="12557" max="12801" width="9" style="225"/>
    <col min="12802" max="12804" width="3.5" style="225" customWidth="1"/>
    <col min="12805" max="12805" width="41.375" style="225" bestFit="1" customWidth="1"/>
    <col min="12806" max="12811" width="17.625" style="225" customWidth="1"/>
    <col min="12812" max="12812" width="37.875" style="225" customWidth="1"/>
    <col min="12813" max="13057" width="9" style="225"/>
    <col min="13058" max="13060" width="3.5" style="225" customWidth="1"/>
    <col min="13061" max="13061" width="41.375" style="225" bestFit="1" customWidth="1"/>
    <col min="13062" max="13067" width="17.625" style="225" customWidth="1"/>
    <col min="13068" max="13068" width="37.875" style="225" customWidth="1"/>
    <col min="13069" max="13313" width="9" style="225"/>
    <col min="13314" max="13316" width="3.5" style="225" customWidth="1"/>
    <col min="13317" max="13317" width="41.375" style="225" bestFit="1" customWidth="1"/>
    <col min="13318" max="13323" width="17.625" style="225" customWidth="1"/>
    <col min="13324" max="13324" width="37.875" style="225" customWidth="1"/>
    <col min="13325" max="13569" width="9" style="225"/>
    <col min="13570" max="13572" width="3.5" style="225" customWidth="1"/>
    <col min="13573" max="13573" width="41.375" style="225" bestFit="1" customWidth="1"/>
    <col min="13574" max="13579" width="17.625" style="225" customWidth="1"/>
    <col min="13580" max="13580" width="37.875" style="225" customWidth="1"/>
    <col min="13581" max="13825" width="9" style="225"/>
    <col min="13826" max="13828" width="3.5" style="225" customWidth="1"/>
    <col min="13829" max="13829" width="41.375" style="225" bestFit="1" customWidth="1"/>
    <col min="13830" max="13835" width="17.625" style="225" customWidth="1"/>
    <col min="13836" max="13836" width="37.875" style="225" customWidth="1"/>
    <col min="13837" max="14081" width="9" style="225"/>
    <col min="14082" max="14084" width="3.5" style="225" customWidth="1"/>
    <col min="14085" max="14085" width="41.375" style="225" bestFit="1" customWidth="1"/>
    <col min="14086" max="14091" width="17.625" style="225" customWidth="1"/>
    <col min="14092" max="14092" width="37.875" style="225" customWidth="1"/>
    <col min="14093" max="14337" width="9" style="225"/>
    <col min="14338" max="14340" width="3.5" style="225" customWidth="1"/>
    <col min="14341" max="14341" width="41.375" style="225" bestFit="1" customWidth="1"/>
    <col min="14342" max="14347" width="17.625" style="225" customWidth="1"/>
    <col min="14348" max="14348" width="37.875" style="225" customWidth="1"/>
    <col min="14349" max="14593" width="9" style="225"/>
    <col min="14594" max="14596" width="3.5" style="225" customWidth="1"/>
    <col min="14597" max="14597" width="41.375" style="225" bestFit="1" customWidth="1"/>
    <col min="14598" max="14603" width="17.625" style="225" customWidth="1"/>
    <col min="14604" max="14604" width="37.875" style="225" customWidth="1"/>
    <col min="14605" max="14849" width="9" style="225"/>
    <col min="14850" max="14852" width="3.5" style="225" customWidth="1"/>
    <col min="14853" max="14853" width="41.375" style="225" bestFit="1" customWidth="1"/>
    <col min="14854" max="14859" width="17.625" style="225" customWidth="1"/>
    <col min="14860" max="14860" width="37.875" style="225" customWidth="1"/>
    <col min="14861" max="15105" width="9" style="225"/>
    <col min="15106" max="15108" width="3.5" style="225" customWidth="1"/>
    <col min="15109" max="15109" width="41.375" style="225" bestFit="1" customWidth="1"/>
    <col min="15110" max="15115" width="17.625" style="225" customWidth="1"/>
    <col min="15116" max="15116" width="37.875" style="225" customWidth="1"/>
    <col min="15117" max="15361" width="9" style="225"/>
    <col min="15362" max="15364" width="3.5" style="225" customWidth="1"/>
    <col min="15365" max="15365" width="41.375" style="225" bestFit="1" customWidth="1"/>
    <col min="15366" max="15371" width="17.625" style="225" customWidth="1"/>
    <col min="15372" max="15372" width="37.875" style="225" customWidth="1"/>
    <col min="15373" max="15617" width="9" style="225"/>
    <col min="15618" max="15620" width="3.5" style="225" customWidth="1"/>
    <col min="15621" max="15621" width="41.375" style="225" bestFit="1" customWidth="1"/>
    <col min="15622" max="15627" width="17.625" style="225" customWidth="1"/>
    <col min="15628" max="15628" width="37.875" style="225" customWidth="1"/>
    <col min="15629" max="15873" width="9" style="225"/>
    <col min="15874" max="15876" width="3.5" style="225" customWidth="1"/>
    <col min="15877" max="15877" width="41.375" style="225" bestFit="1" customWidth="1"/>
    <col min="15878" max="15883" width="17.625" style="225" customWidth="1"/>
    <col min="15884" max="15884" width="37.875" style="225" customWidth="1"/>
    <col min="15885" max="16129" width="9" style="225"/>
    <col min="16130" max="16132" width="3.5" style="225" customWidth="1"/>
    <col min="16133" max="16133" width="41.375" style="225" bestFit="1" customWidth="1"/>
    <col min="16134" max="16139" width="17.625" style="225" customWidth="1"/>
    <col min="16140" max="16140" width="37.875" style="225" customWidth="1"/>
    <col min="16141" max="16384" width="9" style="225"/>
  </cols>
  <sheetData>
    <row r="1" spans="1:12" ht="18.75" customHeight="1">
      <c r="A1" s="238"/>
      <c r="B1" s="238"/>
      <c r="C1" s="238"/>
      <c r="D1" s="238"/>
      <c r="E1" s="238"/>
      <c r="F1" s="238"/>
      <c r="G1" s="238"/>
      <c r="I1"/>
      <c r="J1"/>
      <c r="K1" s="239"/>
      <c r="L1" s="274">
        <f>'様式3-1_見積書（IT導入補助金なし）'!L1</f>
        <v>45351</v>
      </c>
    </row>
    <row r="2" spans="1:12" ht="39.75" customHeight="1">
      <c r="A2" s="285" t="str">
        <f>'様式3-1_見積書（IT導入補助金なし）'!A2</f>
        <v>公益財団法人江東区健康スポーツ公社　財務会計、給与・人事、勤怠管理システム導入業務　御見積書</v>
      </c>
      <c r="B2" s="285"/>
      <c r="C2" s="285"/>
      <c r="D2" s="285"/>
      <c r="E2" s="285"/>
      <c r="F2" s="285"/>
      <c r="G2" s="285"/>
      <c r="H2" s="285"/>
      <c r="I2" s="285"/>
      <c r="J2" s="285"/>
      <c r="K2" s="285"/>
      <c r="L2" s="285"/>
    </row>
    <row r="3" spans="1:12" ht="18.75" customHeight="1">
      <c r="A3" s="238"/>
      <c r="B3" s="238"/>
      <c r="C3" s="238"/>
      <c r="D3" s="238"/>
      <c r="E3" s="238"/>
      <c r="F3" s="238"/>
      <c r="G3" s="238"/>
      <c r="I3"/>
      <c r="J3"/>
      <c r="K3" s="259" t="s">
        <v>90</v>
      </c>
      <c r="L3" s="357" t="str">
        <f>IF('様式3-1_見積書（IT導入補助金なし）'!L3="","",'様式3-1_見積書（IT導入補助金なし）'!L3)</f>
        <v/>
      </c>
    </row>
    <row r="4" spans="1:12" ht="18.75" customHeight="1">
      <c r="A4" s="238"/>
      <c r="B4" s="238"/>
      <c r="C4" s="238"/>
      <c r="D4" s="238"/>
      <c r="E4" s="238"/>
      <c r="F4" s="238"/>
      <c r="G4"/>
      <c r="H4"/>
      <c r="I4"/>
      <c r="J4" s="238"/>
      <c r="K4" s="238"/>
      <c r="L4" s="237"/>
    </row>
    <row r="5" spans="1:12" ht="16.5">
      <c r="A5" s="281" t="s">
        <v>101</v>
      </c>
      <c r="B5" s="281"/>
      <c r="C5" s="281"/>
      <c r="D5" s="281"/>
      <c r="E5" s="282" t="s">
        <v>88</v>
      </c>
      <c r="F5" s="282"/>
      <c r="G5" s="282" t="s">
        <v>89</v>
      </c>
      <c r="H5" s="282" t="s">
        <v>114</v>
      </c>
      <c r="I5" s="282" t="s">
        <v>115</v>
      </c>
      <c r="J5" s="282" t="s">
        <v>116</v>
      </c>
      <c r="K5" s="260" t="s">
        <v>117</v>
      </c>
      <c r="L5" s="281" t="s">
        <v>85</v>
      </c>
    </row>
    <row r="6" spans="1:12" s="227" customFormat="1" ht="18.75" customHeight="1">
      <c r="A6" s="281"/>
      <c r="B6" s="281"/>
      <c r="C6" s="281"/>
      <c r="D6" s="281"/>
      <c r="E6" s="260" t="s">
        <v>139</v>
      </c>
      <c r="F6" s="260" t="s">
        <v>140</v>
      </c>
      <c r="G6" s="282"/>
      <c r="H6" s="282"/>
      <c r="I6" s="282"/>
      <c r="J6" s="282"/>
      <c r="K6" s="260" t="s">
        <v>139</v>
      </c>
      <c r="L6" s="281"/>
    </row>
    <row r="7" spans="1:12" ht="19.899999999999999" customHeight="1" thickBot="1">
      <c r="A7" s="236" t="s">
        <v>125</v>
      </c>
      <c r="B7" s="226" t="s">
        <v>126</v>
      </c>
      <c r="C7" s="230"/>
      <c r="D7" s="230"/>
      <c r="E7" s="279"/>
      <c r="F7" s="289"/>
      <c r="G7" s="289"/>
      <c r="H7" s="289"/>
      <c r="I7" s="289"/>
      <c r="J7" s="289"/>
      <c r="K7" s="289"/>
      <c r="L7" s="290"/>
    </row>
    <row r="8" spans="1:12" ht="29.25" customHeight="1" thickTop="1" thickBot="1">
      <c r="A8" s="233"/>
      <c r="B8" s="245"/>
      <c r="C8" s="230" t="s">
        <v>102</v>
      </c>
      <c r="D8" s="230"/>
      <c r="E8" s="272"/>
      <c r="F8" s="254"/>
      <c r="G8" s="254"/>
      <c r="H8" s="254"/>
      <c r="I8" s="254"/>
      <c r="J8" s="254"/>
      <c r="K8" s="254"/>
      <c r="L8" s="255"/>
    </row>
    <row r="9" spans="1:12" ht="19.899999999999999" customHeight="1" thickTop="1" thickBot="1">
      <c r="A9" s="236" t="s">
        <v>123</v>
      </c>
      <c r="B9" s="226" t="s">
        <v>124</v>
      </c>
      <c r="C9" s="230"/>
      <c r="D9" s="230"/>
      <c r="E9" s="279"/>
      <c r="F9" s="289"/>
      <c r="G9" s="289"/>
      <c r="H9" s="289"/>
      <c r="I9" s="289"/>
      <c r="J9" s="289"/>
      <c r="K9" s="289"/>
      <c r="L9" s="290"/>
    </row>
    <row r="10" spans="1:12" ht="29.25" customHeight="1" thickTop="1" thickBot="1">
      <c r="A10" s="233"/>
      <c r="B10" s="245"/>
      <c r="C10" s="230" t="s">
        <v>122</v>
      </c>
      <c r="D10" s="230"/>
      <c r="E10" s="272"/>
      <c r="F10" s="254"/>
      <c r="G10" s="254"/>
      <c r="H10" s="254"/>
      <c r="I10" s="254"/>
      <c r="J10" s="254"/>
      <c r="K10" s="254"/>
      <c r="L10" s="255"/>
    </row>
    <row r="11" spans="1:12" ht="20.25" customHeight="1" thickTop="1" thickBot="1">
      <c r="A11" s="236" t="s">
        <v>99</v>
      </c>
      <c r="B11" s="226" t="s">
        <v>96</v>
      </c>
      <c r="E11" s="278"/>
      <c r="F11" s="279"/>
      <c r="G11" s="279"/>
      <c r="H11" s="279"/>
      <c r="I11" s="279"/>
      <c r="J11" s="279"/>
      <c r="K11" s="279"/>
      <c r="L11" s="280"/>
    </row>
    <row r="12" spans="1:12" ht="29.25" customHeight="1" thickTop="1" thickBot="1">
      <c r="A12" s="233"/>
      <c r="B12" s="262" t="s">
        <v>1</v>
      </c>
      <c r="C12" s="230" t="s">
        <v>93</v>
      </c>
      <c r="D12" s="230"/>
      <c r="E12" s="256"/>
      <c r="F12" s="272"/>
      <c r="G12" s="272"/>
      <c r="H12" s="272"/>
      <c r="I12" s="272"/>
      <c r="J12" s="272"/>
      <c r="K12" s="272"/>
      <c r="L12" s="272"/>
    </row>
    <row r="13" spans="1:12" ht="29.25" customHeight="1" thickTop="1" thickBot="1">
      <c r="A13" s="233"/>
      <c r="B13" s="240">
        <v>2</v>
      </c>
      <c r="C13" s="230" t="s">
        <v>106</v>
      </c>
      <c r="D13" s="230"/>
      <c r="E13" s="256"/>
      <c r="F13" s="272"/>
      <c r="G13" s="272"/>
      <c r="H13" s="272"/>
      <c r="I13" s="272"/>
      <c r="J13" s="272"/>
      <c r="K13" s="272"/>
      <c r="L13" s="272"/>
    </row>
    <row r="14" spans="1:12" ht="29.25" customHeight="1" thickTop="1" thickBot="1">
      <c r="A14" s="233"/>
      <c r="B14" s="240">
        <v>3</v>
      </c>
      <c r="C14" s="230" t="s">
        <v>98</v>
      </c>
      <c r="D14" s="230"/>
      <c r="E14" s="256"/>
      <c r="F14" s="272"/>
      <c r="G14" s="272"/>
      <c r="H14" s="272"/>
      <c r="I14" s="272"/>
      <c r="J14" s="272"/>
      <c r="K14" s="272"/>
      <c r="L14" s="272"/>
    </row>
    <row r="15" spans="1:12" ht="29.25" customHeight="1" thickTop="1">
      <c r="A15" s="247"/>
      <c r="B15" s="245" t="s">
        <v>103</v>
      </c>
      <c r="C15" s="248"/>
      <c r="D15" s="249"/>
      <c r="E15" s="257"/>
      <c r="F15" s="241">
        <f>SUM(F12:F14)</f>
        <v>0</v>
      </c>
      <c r="G15" s="241">
        <f>SUM(G8:G14)</f>
        <v>0</v>
      </c>
      <c r="H15" s="241">
        <f>SUM(H8:H14)</f>
        <v>0</v>
      </c>
      <c r="I15" s="241">
        <f>SUM(I8:I14)</f>
        <v>0</v>
      </c>
      <c r="J15" s="241">
        <f>SUM(J8:J14)</f>
        <v>0</v>
      </c>
      <c r="K15" s="241">
        <f>SUM(K8:K14)</f>
        <v>0</v>
      </c>
      <c r="L15" s="246"/>
    </row>
    <row r="16" spans="1:12" ht="20.25" customHeight="1" thickBot="1">
      <c r="A16" s="251" t="s">
        <v>127</v>
      </c>
      <c r="B16" s="252" t="s">
        <v>100</v>
      </c>
      <c r="C16" s="232"/>
      <c r="D16" s="230"/>
      <c r="E16" s="283"/>
      <c r="F16" s="283"/>
      <c r="G16" s="283"/>
      <c r="H16" s="283"/>
      <c r="I16" s="283"/>
      <c r="J16" s="283"/>
      <c r="K16" s="283"/>
      <c r="L16" s="284"/>
    </row>
    <row r="17" spans="1:12" ht="30" customHeight="1" thickTop="1" thickBot="1">
      <c r="A17" s="231"/>
      <c r="B17" s="240" t="s">
        <v>86</v>
      </c>
      <c r="C17" s="250" t="s">
        <v>110</v>
      </c>
      <c r="D17" s="230"/>
      <c r="E17" s="258"/>
      <c r="F17" s="272"/>
      <c r="G17" s="272"/>
      <c r="H17" s="272"/>
      <c r="I17" s="272"/>
      <c r="J17" s="272"/>
      <c r="K17" s="272"/>
      <c r="L17" s="272"/>
    </row>
    <row r="18" spans="1:12" ht="30" customHeight="1" thickTop="1" thickBot="1">
      <c r="A18" s="231"/>
      <c r="B18" s="263" t="s">
        <v>107</v>
      </c>
      <c r="C18" s="250" t="s">
        <v>106</v>
      </c>
      <c r="D18" s="230"/>
      <c r="E18" s="256"/>
      <c r="F18" s="272"/>
      <c r="G18" s="272"/>
      <c r="H18" s="272"/>
      <c r="I18" s="272"/>
      <c r="J18" s="272"/>
      <c r="K18" s="272"/>
      <c r="L18" s="272"/>
    </row>
    <row r="19" spans="1:12" ht="30" customHeight="1" thickTop="1" thickBot="1">
      <c r="A19" s="231"/>
      <c r="B19" s="240">
        <v>3</v>
      </c>
      <c r="C19" s="250" t="s">
        <v>97</v>
      </c>
      <c r="D19" s="230"/>
      <c r="E19" s="256"/>
      <c r="F19" s="272"/>
      <c r="G19" s="272"/>
      <c r="H19" s="272"/>
      <c r="I19" s="272"/>
      <c r="J19" s="272"/>
      <c r="K19" s="272"/>
      <c r="L19" s="272"/>
    </row>
    <row r="20" spans="1:12" ht="26.25" customHeight="1" thickTop="1">
      <c r="A20" s="229"/>
      <c r="B20" s="291" t="s">
        <v>104</v>
      </c>
      <c r="C20" s="292"/>
      <c r="D20" s="293"/>
      <c r="E20" s="256"/>
      <c r="F20" s="243">
        <f t="shared" ref="F20:K20" si="0">SUM(F17:F19)</f>
        <v>0</v>
      </c>
      <c r="G20" s="243">
        <f t="shared" si="0"/>
        <v>0</v>
      </c>
      <c r="H20" s="243">
        <f t="shared" si="0"/>
        <v>0</v>
      </c>
      <c r="I20" s="243">
        <f t="shared" si="0"/>
        <v>0</v>
      </c>
      <c r="J20" s="243">
        <f t="shared" si="0"/>
        <v>0</v>
      </c>
      <c r="K20" s="243">
        <f t="shared" si="0"/>
        <v>0</v>
      </c>
      <c r="L20" s="228"/>
    </row>
    <row r="21" spans="1:12" ht="23.25" customHeight="1">
      <c r="A21" s="286" t="s">
        <v>84</v>
      </c>
      <c r="B21" s="287"/>
      <c r="C21" s="287"/>
      <c r="D21" s="288"/>
      <c r="E21" s="242">
        <f>SUM(E8,E10)</f>
        <v>0</v>
      </c>
      <c r="F21" s="242">
        <f>SUM(F15,F20)</f>
        <v>0</v>
      </c>
      <c r="G21" s="242">
        <f>SUM(G15,G20)</f>
        <v>0</v>
      </c>
      <c r="H21" s="242">
        <f t="shared" ref="H21:K21" si="1">SUM(H15,H20)</f>
        <v>0</v>
      </c>
      <c r="I21" s="242">
        <f t="shared" si="1"/>
        <v>0</v>
      </c>
      <c r="J21" s="242">
        <f t="shared" si="1"/>
        <v>0</v>
      </c>
      <c r="K21" s="242">
        <f t="shared" si="1"/>
        <v>0</v>
      </c>
      <c r="L21" s="253"/>
    </row>
    <row r="22" spans="1:12" ht="23.25" customHeight="1">
      <c r="A22" s="1" t="s">
        <v>87</v>
      </c>
      <c r="B22"/>
      <c r="C22"/>
      <c r="D22"/>
      <c r="E22" s="234"/>
      <c r="F22" s="234"/>
      <c r="G22"/>
      <c r="H22"/>
      <c r="I22"/>
      <c r="J22"/>
      <c r="K22"/>
      <c r="L22"/>
    </row>
    <row r="23" spans="1:12" ht="23.25" customHeight="1">
      <c r="A23" s="244" t="s">
        <v>91</v>
      </c>
      <c r="B23" s="1" t="s">
        <v>113</v>
      </c>
      <c r="E23" s="235"/>
      <c r="L23" s="261" t="s">
        <v>118</v>
      </c>
    </row>
    <row r="24" spans="1:12" ht="17.45" customHeight="1">
      <c r="A24" s="244" t="s">
        <v>92</v>
      </c>
      <c r="B24" s="1" t="s">
        <v>112</v>
      </c>
      <c r="E24" s="234"/>
      <c r="L24" s="276">
        <f>SUM(E21:F21)</f>
        <v>0</v>
      </c>
    </row>
    <row r="25" spans="1:12" ht="17.45" customHeight="1">
      <c r="A25" s="244" t="s">
        <v>108</v>
      </c>
      <c r="B25" s="1" t="s">
        <v>109</v>
      </c>
      <c r="C25"/>
      <c r="D25"/>
      <c r="E25"/>
      <c r="L25" s="277"/>
    </row>
    <row r="26" spans="1:12" s="226" customFormat="1" ht="17.45" customHeight="1">
      <c r="A26" s="244" t="s">
        <v>111</v>
      </c>
      <c r="B26" s="1" t="s">
        <v>105</v>
      </c>
      <c r="C26"/>
      <c r="D26"/>
      <c r="E26"/>
      <c r="L26" s="261" t="s">
        <v>119</v>
      </c>
    </row>
    <row r="27" spans="1:12" s="226" customFormat="1" ht="17.45" customHeight="1">
      <c r="A27" s="244" t="s">
        <v>138</v>
      </c>
      <c r="B27" s="1" t="s">
        <v>128</v>
      </c>
      <c r="C27"/>
      <c r="D27"/>
      <c r="E27"/>
      <c r="L27" s="276">
        <f>L24*1.1</f>
        <v>0</v>
      </c>
    </row>
    <row r="28" spans="1:12" ht="17.45" customHeight="1">
      <c r="A28"/>
      <c r="B28"/>
      <c r="C28"/>
      <c r="D28"/>
      <c r="K28" s="1"/>
      <c r="L28" s="277"/>
    </row>
    <row r="29" spans="1:12" ht="17.45" customHeight="1" thickBot="1">
      <c r="A29"/>
      <c r="B29"/>
      <c r="C29"/>
      <c r="D29"/>
      <c r="E29" s="271" t="s">
        <v>129</v>
      </c>
      <c r="F29" s="1"/>
      <c r="H29" s="1" t="s">
        <v>133</v>
      </c>
      <c r="I29" s="1"/>
      <c r="K29" s="1"/>
      <c r="L29" s="261" t="s">
        <v>120</v>
      </c>
    </row>
    <row r="30" spans="1:12" ht="17.45" customHeight="1" thickTop="1" thickBot="1">
      <c r="A30"/>
      <c r="B30"/>
      <c r="C30"/>
      <c r="D30"/>
      <c r="E30" s="267" t="s">
        <v>130</v>
      </c>
      <c r="F30" s="360">
        <v>0</v>
      </c>
      <c r="H30" s="270" t="s">
        <v>137</v>
      </c>
      <c r="I30" s="270"/>
      <c r="J30" s="359">
        <f>L24-F33</f>
        <v>0</v>
      </c>
      <c r="K30" s="234"/>
      <c r="L30" s="276">
        <f>SUM(E21:K21)</f>
        <v>0</v>
      </c>
    </row>
    <row r="31" spans="1:12" ht="17.45" customHeight="1" thickTop="1" thickBot="1">
      <c r="A31"/>
      <c r="B31"/>
      <c r="C31"/>
      <c r="D31"/>
      <c r="E31" s="268" t="s">
        <v>131</v>
      </c>
      <c r="F31" s="360">
        <v>0</v>
      </c>
      <c r="H31" s="294" t="s">
        <v>134</v>
      </c>
      <c r="I31" s="294"/>
      <c r="J31" s="359">
        <f>J30*1.1</f>
        <v>0</v>
      </c>
      <c r="K31" s="234"/>
      <c r="L31" s="277"/>
    </row>
    <row r="32" spans="1:12" ht="17.45" customHeight="1" thickTop="1" thickBot="1">
      <c r="A32"/>
      <c r="B32"/>
      <c r="C32"/>
      <c r="D32"/>
      <c r="E32" s="269" t="s">
        <v>98</v>
      </c>
      <c r="F32" s="360">
        <v>0</v>
      </c>
      <c r="H32" s="294" t="s">
        <v>135</v>
      </c>
      <c r="I32" s="294"/>
      <c r="J32" s="359">
        <f>L30-F33</f>
        <v>0</v>
      </c>
      <c r="K32" s="234"/>
      <c r="L32" s="261" t="s">
        <v>121</v>
      </c>
    </row>
    <row r="33" spans="5:12" ht="17.45" customHeight="1" thickTop="1">
      <c r="E33" s="266" t="s">
        <v>132</v>
      </c>
      <c r="F33" s="361">
        <f>SUM(F30:F32)</f>
        <v>0</v>
      </c>
      <c r="H33" s="294" t="s">
        <v>136</v>
      </c>
      <c r="I33" s="294"/>
      <c r="J33" s="359">
        <f>J32*1.1</f>
        <v>0</v>
      </c>
      <c r="L33" s="276">
        <f>L30*1.1</f>
        <v>0</v>
      </c>
    </row>
    <row r="34" spans="5:12" ht="17.45" customHeight="1">
      <c r="I34" s="275"/>
      <c r="J34" s="275"/>
      <c r="L34" s="277"/>
    </row>
  </sheetData>
  <sheetProtection algorithmName="SHA-512" hashValue="MLSs0b+gWO6eikQhhGZOKrncTYzHNfnVzhKuv2/TAlEeU5jtj9cnT3MjoCa+SK88YxAKOcIo0ALlZ3ziskychw==" saltValue="/hENzX6D+pjwChUFmUw5jg==" spinCount="100000" sheet="1" objects="1" scenarios="1"/>
  <mergeCells count="22">
    <mergeCell ref="L30:L31"/>
    <mergeCell ref="H31:I31"/>
    <mergeCell ref="H32:I32"/>
    <mergeCell ref="H33:I33"/>
    <mergeCell ref="L33:L34"/>
    <mergeCell ref="I34:J34"/>
    <mergeCell ref="L24:L25"/>
    <mergeCell ref="L27:L28"/>
    <mergeCell ref="E7:L7"/>
    <mergeCell ref="E11:L11"/>
    <mergeCell ref="E16:L16"/>
    <mergeCell ref="B20:D20"/>
    <mergeCell ref="A21:D21"/>
    <mergeCell ref="E9:L9"/>
    <mergeCell ref="A2:L2"/>
    <mergeCell ref="A5:D6"/>
    <mergeCell ref="E5:F5"/>
    <mergeCell ref="G5:G6"/>
    <mergeCell ref="H5:H6"/>
    <mergeCell ref="I5:I6"/>
    <mergeCell ref="J5:J6"/>
    <mergeCell ref="L5:L6"/>
  </mergeCells>
  <phoneticPr fontId="12"/>
  <printOptions horizontalCentered="1" verticalCentered="1"/>
  <pageMargins left="0.78740157480314965" right="0.59055118110236227" top="0.78740157480314965" bottom="0.59055118110236227" header="0.51181102362204722" footer="0.51181102362204722"/>
  <pageSetup paperSize="9" scale="59" orientation="landscape" r:id="rId1"/>
  <headerFooter alignWithMargins="0">
    <oddHeader>&amp;R&amp;"Meiryo UI,太字"&amp;14様式3－２（IT導入補助金適用）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H25"/>
  <sheetViews>
    <sheetView view="pageBreakPreview" zoomScale="90" zoomScaleNormal="100" zoomScaleSheetLayoutView="90" workbookViewId="0"/>
  </sheetViews>
  <sheetFormatPr defaultRowHeight="13.5"/>
  <cols>
    <col min="2" max="2" width="22" customWidth="1"/>
    <col min="4" max="4" width="12.75" bestFit="1" customWidth="1"/>
    <col min="6" max="6" width="13.75" bestFit="1" customWidth="1"/>
    <col min="7" max="7" width="57.25" bestFit="1" customWidth="1"/>
  </cols>
  <sheetData>
    <row r="1" spans="1:8" s="204" customFormat="1" ht="19.5">
      <c r="A1" s="224" t="s">
        <v>52</v>
      </c>
      <c r="B1" s="203"/>
      <c r="H1" s="205"/>
    </row>
    <row r="2" spans="1:8" ht="15.75">
      <c r="A2" s="206"/>
      <c r="B2" s="206"/>
      <c r="C2" s="206"/>
      <c r="D2" s="206"/>
      <c r="E2" s="206"/>
    </row>
    <row r="3" spans="1:8" ht="15.75">
      <c r="A3" s="206"/>
      <c r="B3" s="206"/>
      <c r="C3" s="206"/>
      <c r="D3" s="206"/>
      <c r="E3" s="206"/>
    </row>
    <row r="4" spans="1:8" ht="15.75">
      <c r="A4" s="300" t="s">
        <v>53</v>
      </c>
      <c r="B4" s="300" t="s">
        <v>54</v>
      </c>
      <c r="C4" s="300" t="s">
        <v>55</v>
      </c>
      <c r="D4" s="300"/>
      <c r="E4" s="295" t="s">
        <v>79</v>
      </c>
      <c r="F4" s="296"/>
    </row>
    <row r="5" spans="1:8" ht="15.75">
      <c r="A5" s="300"/>
      <c r="B5" s="300"/>
      <c r="C5" s="300"/>
      <c r="D5" s="300"/>
      <c r="E5" s="207" t="s">
        <v>56</v>
      </c>
      <c r="F5" s="207" t="s">
        <v>78</v>
      </c>
    </row>
    <row r="6" spans="1:8" ht="14.25">
      <c r="A6" s="208">
        <v>1</v>
      </c>
      <c r="B6" s="208" t="s">
        <v>50</v>
      </c>
      <c r="C6" s="209" t="s">
        <v>57</v>
      </c>
      <c r="D6" s="210" t="s">
        <v>50</v>
      </c>
      <c r="E6" s="211">
        <v>2.4000000000000004</v>
      </c>
      <c r="F6" s="221">
        <v>3456000.0000000005</v>
      </c>
    </row>
    <row r="7" spans="1:8" ht="14.25">
      <c r="A7" s="208"/>
      <c r="B7" s="208"/>
      <c r="C7" s="297" t="s">
        <v>58</v>
      </c>
      <c r="D7" s="298"/>
      <c r="E7" s="212">
        <v>2.4000000000000004</v>
      </c>
      <c r="F7" s="222">
        <v>3456000.0000000005</v>
      </c>
    </row>
    <row r="8" spans="1:8" ht="14.25">
      <c r="A8" s="213">
        <v>2</v>
      </c>
      <c r="B8" s="213" t="s">
        <v>59</v>
      </c>
      <c r="C8" s="214" t="s">
        <v>60</v>
      </c>
      <c r="D8" s="215" t="s">
        <v>61</v>
      </c>
      <c r="E8" s="216">
        <v>3.8000000000000007</v>
      </c>
      <c r="F8" s="221">
        <v>5472000.0000000009</v>
      </c>
    </row>
    <row r="9" spans="1:8" ht="14.25">
      <c r="A9" s="208"/>
      <c r="B9" s="208"/>
      <c r="C9" s="214" t="s">
        <v>62</v>
      </c>
      <c r="D9" s="215" t="s">
        <v>63</v>
      </c>
      <c r="E9" s="216">
        <v>6.1</v>
      </c>
      <c r="F9" s="221">
        <v>8784000</v>
      </c>
    </row>
    <row r="10" spans="1:8" ht="14.25">
      <c r="A10" s="208"/>
      <c r="B10" s="208"/>
      <c r="C10" s="297" t="s">
        <v>58</v>
      </c>
      <c r="D10" s="298"/>
      <c r="E10" s="212">
        <v>9.9</v>
      </c>
      <c r="F10" s="222">
        <v>14256000</v>
      </c>
    </row>
    <row r="11" spans="1:8" ht="14.25">
      <c r="A11" s="213">
        <v>3</v>
      </c>
      <c r="B11" s="213" t="s">
        <v>64</v>
      </c>
      <c r="C11" s="214" t="s">
        <v>65</v>
      </c>
      <c r="D11" s="215" t="s">
        <v>66</v>
      </c>
      <c r="E11" s="216">
        <v>5.3</v>
      </c>
      <c r="F11" s="221">
        <v>7632000</v>
      </c>
    </row>
    <row r="12" spans="1:8" ht="14.25">
      <c r="A12" s="208"/>
      <c r="B12" s="208"/>
      <c r="C12" s="297" t="s">
        <v>58</v>
      </c>
      <c r="D12" s="298"/>
      <c r="E12" s="212">
        <v>5.3</v>
      </c>
      <c r="F12" s="222">
        <v>7632000</v>
      </c>
    </row>
    <row r="13" spans="1:8" ht="14.25">
      <c r="A13" s="213">
        <v>4</v>
      </c>
      <c r="B13" s="213" t="s">
        <v>21</v>
      </c>
      <c r="C13" s="214" t="s">
        <v>67</v>
      </c>
      <c r="D13" s="215" t="s">
        <v>68</v>
      </c>
      <c r="E13" s="216">
        <v>4.2</v>
      </c>
      <c r="F13" s="221">
        <v>6048000</v>
      </c>
    </row>
    <row r="14" spans="1:8" ht="14.25">
      <c r="A14" s="208"/>
      <c r="B14" s="208"/>
      <c r="C14" s="297" t="s">
        <v>58</v>
      </c>
      <c r="D14" s="298"/>
      <c r="E14" s="212">
        <v>4.2</v>
      </c>
      <c r="F14" s="222">
        <v>6048000</v>
      </c>
    </row>
    <row r="15" spans="1:8" ht="14.25">
      <c r="A15" s="213">
        <v>5</v>
      </c>
      <c r="B15" s="213" t="s">
        <v>69</v>
      </c>
      <c r="C15" s="214" t="s">
        <v>70</v>
      </c>
      <c r="D15" s="215" t="s">
        <v>69</v>
      </c>
      <c r="E15" s="216">
        <v>3.8</v>
      </c>
      <c r="F15" s="221">
        <v>5472000</v>
      </c>
    </row>
    <row r="16" spans="1:8" ht="14.25">
      <c r="A16" s="208"/>
      <c r="B16" s="208"/>
      <c r="C16" s="297" t="s">
        <v>58</v>
      </c>
      <c r="D16" s="298"/>
      <c r="E16" s="212">
        <v>3.8</v>
      </c>
      <c r="F16" s="222">
        <v>5472000</v>
      </c>
    </row>
    <row r="17" spans="1:6" ht="14.25">
      <c r="A17" s="213">
        <v>6</v>
      </c>
      <c r="B17" s="213" t="s">
        <v>71</v>
      </c>
      <c r="C17" s="214" t="s">
        <v>72</v>
      </c>
      <c r="D17" s="215" t="s">
        <v>71</v>
      </c>
      <c r="E17" s="216">
        <v>2.2000000000000002</v>
      </c>
      <c r="F17" s="221">
        <v>3168000.0000000005</v>
      </c>
    </row>
    <row r="18" spans="1:6" ht="14.25">
      <c r="A18" s="208"/>
      <c r="B18" s="208"/>
      <c r="C18" s="297" t="s">
        <v>58</v>
      </c>
      <c r="D18" s="298"/>
      <c r="E18" s="212">
        <v>2.2000000000000002</v>
      </c>
      <c r="F18" s="222">
        <v>3168000.0000000005</v>
      </c>
    </row>
    <row r="19" spans="1:6" ht="14.25">
      <c r="A19" s="213">
        <v>7</v>
      </c>
      <c r="B19" s="213" t="s">
        <v>77</v>
      </c>
      <c r="C19" s="214" t="s">
        <v>73</v>
      </c>
      <c r="D19" s="215" t="s">
        <v>77</v>
      </c>
      <c r="E19" s="216">
        <v>0.7</v>
      </c>
      <c r="F19" s="221">
        <v>1007999.9999999999</v>
      </c>
    </row>
    <row r="20" spans="1:6" ht="14.25">
      <c r="A20" s="208"/>
      <c r="B20" s="208"/>
      <c r="C20" s="297" t="s">
        <v>58</v>
      </c>
      <c r="D20" s="298"/>
      <c r="E20" s="212">
        <v>0.7</v>
      </c>
      <c r="F20" s="222">
        <v>1007999.9999999999</v>
      </c>
    </row>
    <row r="21" spans="1:6" ht="14.25">
      <c r="A21" s="213">
        <v>8</v>
      </c>
      <c r="B21" s="213" t="s">
        <v>74</v>
      </c>
      <c r="C21" s="214" t="s">
        <v>75</v>
      </c>
      <c r="D21" s="215" t="s">
        <v>74</v>
      </c>
      <c r="E21" s="216">
        <v>0</v>
      </c>
      <c r="F21" s="221">
        <v>0</v>
      </c>
    </row>
    <row r="22" spans="1:6" ht="14.25">
      <c r="A22" s="210"/>
      <c r="B22" s="210"/>
      <c r="C22" s="297" t="s">
        <v>58</v>
      </c>
      <c r="D22" s="298"/>
      <c r="E22" s="212">
        <v>0</v>
      </c>
      <c r="F22" s="222">
        <v>0</v>
      </c>
    </row>
    <row r="23" spans="1:6" ht="14.25">
      <c r="A23" s="213">
        <v>9</v>
      </c>
      <c r="B23" s="213" t="s">
        <v>76</v>
      </c>
      <c r="C23" s="214" t="s">
        <v>80</v>
      </c>
      <c r="D23" s="215" t="s">
        <v>76</v>
      </c>
      <c r="E23" s="216">
        <v>0</v>
      </c>
      <c r="F23" s="221">
        <v>0</v>
      </c>
    </row>
    <row r="24" spans="1:6" ht="15" thickBot="1">
      <c r="A24" s="217"/>
      <c r="B24" s="217"/>
      <c r="C24" s="297" t="s">
        <v>58</v>
      </c>
      <c r="D24" s="298"/>
      <c r="E24" s="218">
        <f>SUM(E23)</f>
        <v>0</v>
      </c>
      <c r="F24" s="223">
        <f>SUM(F23)</f>
        <v>0</v>
      </c>
    </row>
    <row r="25" spans="1:6" ht="15" thickTop="1">
      <c r="A25" s="299" t="s">
        <v>81</v>
      </c>
      <c r="B25" s="299"/>
      <c r="C25" s="299"/>
      <c r="D25" s="299"/>
      <c r="E25" s="219">
        <v>28.5</v>
      </c>
      <c r="F25" s="220">
        <v>41040000</v>
      </c>
    </row>
  </sheetData>
  <mergeCells count="14">
    <mergeCell ref="E4:F4"/>
    <mergeCell ref="C20:D20"/>
    <mergeCell ref="C22:D22"/>
    <mergeCell ref="C24:D24"/>
    <mergeCell ref="A25:D25"/>
    <mergeCell ref="C7:D7"/>
    <mergeCell ref="C10:D10"/>
    <mergeCell ref="C12:D12"/>
    <mergeCell ref="C14:D14"/>
    <mergeCell ref="C16:D16"/>
    <mergeCell ref="C18:D18"/>
    <mergeCell ref="A4:A5"/>
    <mergeCell ref="B4:B5"/>
    <mergeCell ref="C4:D5"/>
  </mergeCells>
  <phoneticPr fontId="12"/>
  <pageMargins left="0.7" right="0.7" top="0.75" bottom="0.75" header="0.3" footer="0.3"/>
  <pageSetup paperSize="9" scale="67" orientation="portrait" r:id="rId1"/>
  <colBreaks count="1" manualBreakCount="1">
    <brk id="7" max="2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I3"/>
  <sheetViews>
    <sheetView view="pageBreakPreview" zoomScale="60" zoomScaleNormal="100" workbookViewId="0"/>
  </sheetViews>
  <sheetFormatPr defaultColWidth="9" defaultRowHeight="15.75"/>
  <cols>
    <col min="1" max="16384" width="9" style="1"/>
  </cols>
  <sheetData>
    <row r="1" spans="1:9" s="201" customFormat="1" ht="19.5">
      <c r="A1" s="200" t="s">
        <v>82</v>
      </c>
      <c r="H1" s="202"/>
      <c r="I1" s="202"/>
    </row>
    <row r="2" spans="1:9" s="201" customFormat="1" ht="19.5">
      <c r="A2" s="200"/>
      <c r="H2" s="202"/>
      <c r="I2" s="202"/>
    </row>
    <row r="3" spans="1:9">
      <c r="A3" s="1" t="s">
        <v>83</v>
      </c>
    </row>
  </sheetData>
  <phoneticPr fontId="12"/>
  <pageMargins left="0.7" right="0.7"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CE38"/>
  <sheetViews>
    <sheetView view="pageBreakPreview" zoomScale="40" zoomScaleNormal="55" zoomScaleSheetLayoutView="40" workbookViewId="0">
      <pane ySplit="4" topLeftCell="A5" activePane="bottomLeft" state="frozen"/>
      <selection pane="bottomLeft"/>
    </sheetView>
  </sheetViews>
  <sheetFormatPr defaultColWidth="9" defaultRowHeight="15.75"/>
  <cols>
    <col min="1" max="1" width="0.75" style="1" customWidth="1"/>
    <col min="2" max="2" width="25.5" style="1" customWidth="1"/>
    <col min="3" max="3" width="6.5" style="1" customWidth="1"/>
    <col min="4" max="4" width="18" style="1" customWidth="1"/>
    <col min="5" max="5" width="30.25" style="1" customWidth="1"/>
    <col min="6" max="6" width="13" style="1" customWidth="1"/>
    <col min="7" max="7" width="1.5" style="1" customWidth="1"/>
    <col min="8" max="80" width="3.625" style="1" customWidth="1"/>
    <col min="81" max="81" width="0.625" style="1" customWidth="1"/>
    <col min="82" max="82" width="65.625" style="1" customWidth="1"/>
    <col min="83" max="83" width="0.375" style="1" customWidth="1"/>
    <col min="84" max="84" width="1.375" style="1" customWidth="1"/>
    <col min="85" max="16384" width="9" style="1"/>
  </cols>
  <sheetData>
    <row r="1" spans="1:83" ht="6" customHeight="1" thickBot="1">
      <c r="B1" s="316"/>
      <c r="C1" s="316"/>
      <c r="D1" s="317"/>
      <c r="E1" s="317"/>
      <c r="F1" s="317"/>
      <c r="G1" s="317"/>
    </row>
    <row r="2" spans="1:83" ht="26.25" customHeight="1" thickBot="1">
      <c r="B2" s="318" t="s">
        <v>51</v>
      </c>
      <c r="C2" s="319"/>
      <c r="D2" s="319"/>
      <c r="E2" s="319"/>
      <c r="F2" s="319"/>
      <c r="G2" s="320"/>
      <c r="H2" s="301" t="s">
        <v>46</v>
      </c>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27"/>
      <c r="BG2" s="301" t="s">
        <v>45</v>
      </c>
      <c r="BH2" s="302"/>
      <c r="BI2" s="302"/>
      <c r="BJ2" s="302"/>
      <c r="BK2" s="302"/>
      <c r="BL2" s="302"/>
      <c r="BM2" s="302"/>
      <c r="BN2" s="302"/>
      <c r="BO2" s="302"/>
      <c r="BP2" s="302"/>
      <c r="BQ2" s="302"/>
      <c r="BR2" s="302"/>
      <c r="BS2" s="302"/>
      <c r="BT2" s="302"/>
      <c r="BU2" s="302"/>
      <c r="BV2" s="302"/>
      <c r="BW2" s="302"/>
      <c r="BX2" s="302"/>
      <c r="BY2" s="302"/>
      <c r="BZ2" s="302"/>
      <c r="CA2" s="302"/>
      <c r="CB2" s="303"/>
      <c r="CC2" s="304" t="s">
        <v>5</v>
      </c>
      <c r="CD2" s="305"/>
      <c r="CE2" s="306"/>
    </row>
    <row r="3" spans="1:83" ht="19.5">
      <c r="B3" s="321"/>
      <c r="C3" s="322"/>
      <c r="D3" s="322"/>
      <c r="E3" s="322"/>
      <c r="F3" s="322"/>
      <c r="G3" s="323"/>
      <c r="H3" s="328" t="s">
        <v>14</v>
      </c>
      <c r="I3" s="314"/>
      <c r="J3" s="314"/>
      <c r="K3" s="314"/>
      <c r="L3" s="315"/>
      <c r="M3" s="313" t="s">
        <v>15</v>
      </c>
      <c r="N3" s="314"/>
      <c r="O3" s="314"/>
      <c r="P3" s="314"/>
      <c r="Q3" s="313" t="s">
        <v>16</v>
      </c>
      <c r="R3" s="314"/>
      <c r="S3" s="314"/>
      <c r="T3" s="315"/>
      <c r="U3" s="313" t="s">
        <v>10</v>
      </c>
      <c r="V3" s="314"/>
      <c r="W3" s="314"/>
      <c r="X3" s="314"/>
      <c r="Y3" s="315"/>
      <c r="Z3" s="313" t="s">
        <v>11</v>
      </c>
      <c r="AA3" s="314"/>
      <c r="AB3" s="314"/>
      <c r="AC3" s="314"/>
      <c r="AD3" s="313" t="s">
        <v>12</v>
      </c>
      <c r="AE3" s="314"/>
      <c r="AF3" s="314"/>
      <c r="AG3" s="315"/>
      <c r="AH3" s="313" t="s">
        <v>28</v>
      </c>
      <c r="AI3" s="314"/>
      <c r="AJ3" s="314"/>
      <c r="AK3" s="314"/>
      <c r="AL3" s="315"/>
      <c r="AM3" s="313" t="s">
        <v>29</v>
      </c>
      <c r="AN3" s="314"/>
      <c r="AO3" s="314"/>
      <c r="AP3" s="314"/>
      <c r="AQ3" s="313" t="s">
        <v>23</v>
      </c>
      <c r="AR3" s="314"/>
      <c r="AS3" s="314"/>
      <c r="AT3" s="315"/>
      <c r="AU3" s="313" t="s">
        <v>24</v>
      </c>
      <c r="AV3" s="314"/>
      <c r="AW3" s="314"/>
      <c r="AX3" s="315"/>
      <c r="AY3" s="314" t="s">
        <v>25</v>
      </c>
      <c r="AZ3" s="314"/>
      <c r="BA3" s="314"/>
      <c r="BB3" s="315"/>
      <c r="BC3" s="313" t="s">
        <v>30</v>
      </c>
      <c r="BD3" s="314"/>
      <c r="BE3" s="314"/>
      <c r="BF3" s="314"/>
      <c r="BG3" s="328" t="s">
        <v>14</v>
      </c>
      <c r="BH3" s="314"/>
      <c r="BI3" s="314"/>
      <c r="BJ3" s="314"/>
      <c r="BK3" s="315"/>
      <c r="BL3" s="313" t="s">
        <v>17</v>
      </c>
      <c r="BM3" s="314"/>
      <c r="BN3" s="314"/>
      <c r="BO3" s="315"/>
      <c r="BP3" s="313" t="s">
        <v>22</v>
      </c>
      <c r="BQ3" s="314"/>
      <c r="BR3" s="314"/>
      <c r="BS3" s="315"/>
      <c r="BT3" s="313" t="s">
        <v>26</v>
      </c>
      <c r="BU3" s="314"/>
      <c r="BV3" s="314"/>
      <c r="BW3" s="314"/>
      <c r="BX3" s="315"/>
      <c r="BY3" s="313" t="s">
        <v>27</v>
      </c>
      <c r="BZ3" s="314"/>
      <c r="CA3" s="314"/>
      <c r="CB3" s="315"/>
      <c r="CC3" s="307"/>
      <c r="CD3" s="308"/>
      <c r="CE3" s="309"/>
    </row>
    <row r="4" spans="1:83">
      <c r="B4" s="324"/>
      <c r="C4" s="325"/>
      <c r="D4" s="325"/>
      <c r="E4" s="325"/>
      <c r="F4" s="325"/>
      <c r="G4" s="326"/>
      <c r="H4" s="182">
        <v>2</v>
      </c>
      <c r="I4" s="181">
        <f>H4+7</f>
        <v>9</v>
      </c>
      <c r="J4" s="181">
        <f>I4+7</f>
        <v>16</v>
      </c>
      <c r="K4" s="181">
        <f>J4+7</f>
        <v>23</v>
      </c>
      <c r="L4" s="181">
        <f>K4+7</f>
        <v>30</v>
      </c>
      <c r="M4" s="183">
        <v>7</v>
      </c>
      <c r="N4" s="181">
        <f>M4+7</f>
        <v>14</v>
      </c>
      <c r="O4" s="181">
        <f>N4+7</f>
        <v>21</v>
      </c>
      <c r="P4" s="181">
        <f>O4+7</f>
        <v>28</v>
      </c>
      <c r="Q4" s="183">
        <v>4</v>
      </c>
      <c r="R4" s="181">
        <f t="shared" ref="R4:CB4" si="0">Q4+7</f>
        <v>11</v>
      </c>
      <c r="S4" s="181">
        <f t="shared" si="0"/>
        <v>18</v>
      </c>
      <c r="T4" s="181">
        <f t="shared" si="0"/>
        <v>25</v>
      </c>
      <c r="U4" s="183">
        <v>2</v>
      </c>
      <c r="V4" s="181">
        <f t="shared" si="0"/>
        <v>9</v>
      </c>
      <c r="W4" s="181">
        <f t="shared" si="0"/>
        <v>16</v>
      </c>
      <c r="X4" s="181">
        <f t="shared" si="0"/>
        <v>23</v>
      </c>
      <c r="Y4" s="181">
        <f t="shared" si="0"/>
        <v>30</v>
      </c>
      <c r="Z4" s="183">
        <v>6</v>
      </c>
      <c r="AA4" s="181">
        <f t="shared" si="0"/>
        <v>13</v>
      </c>
      <c r="AB4" s="181">
        <f t="shared" si="0"/>
        <v>20</v>
      </c>
      <c r="AC4" s="181">
        <f t="shared" si="0"/>
        <v>27</v>
      </c>
      <c r="AD4" s="183">
        <v>3</v>
      </c>
      <c r="AE4" s="181">
        <f t="shared" si="0"/>
        <v>10</v>
      </c>
      <c r="AF4" s="181">
        <f t="shared" si="0"/>
        <v>17</v>
      </c>
      <c r="AG4" s="181">
        <f t="shared" si="0"/>
        <v>24</v>
      </c>
      <c r="AH4" s="183">
        <v>1</v>
      </c>
      <c r="AI4" s="181">
        <f t="shared" si="0"/>
        <v>8</v>
      </c>
      <c r="AJ4" s="181">
        <f t="shared" si="0"/>
        <v>15</v>
      </c>
      <c r="AK4" s="181">
        <f t="shared" si="0"/>
        <v>22</v>
      </c>
      <c r="AL4" s="181">
        <f t="shared" si="0"/>
        <v>29</v>
      </c>
      <c r="AM4" s="183">
        <v>5</v>
      </c>
      <c r="AN4" s="181">
        <f t="shared" si="0"/>
        <v>12</v>
      </c>
      <c r="AO4" s="181">
        <f t="shared" si="0"/>
        <v>19</v>
      </c>
      <c r="AP4" s="181">
        <f t="shared" si="0"/>
        <v>26</v>
      </c>
      <c r="AQ4" s="183">
        <v>3</v>
      </c>
      <c r="AR4" s="181">
        <f t="shared" si="0"/>
        <v>10</v>
      </c>
      <c r="AS4" s="181">
        <f t="shared" si="0"/>
        <v>17</v>
      </c>
      <c r="AT4" s="181">
        <f t="shared" si="0"/>
        <v>24</v>
      </c>
      <c r="AU4" s="183">
        <v>7</v>
      </c>
      <c r="AV4" s="181">
        <f t="shared" si="0"/>
        <v>14</v>
      </c>
      <c r="AW4" s="181">
        <f t="shared" si="0"/>
        <v>21</v>
      </c>
      <c r="AX4" s="181">
        <f t="shared" si="0"/>
        <v>28</v>
      </c>
      <c r="AY4" s="184">
        <v>4</v>
      </c>
      <c r="AZ4" s="181">
        <f t="shared" si="0"/>
        <v>11</v>
      </c>
      <c r="BA4" s="181">
        <f t="shared" si="0"/>
        <v>18</v>
      </c>
      <c r="BB4" s="181">
        <f t="shared" si="0"/>
        <v>25</v>
      </c>
      <c r="BC4" s="183">
        <v>4</v>
      </c>
      <c r="BD4" s="181">
        <f t="shared" si="0"/>
        <v>11</v>
      </c>
      <c r="BE4" s="181">
        <f t="shared" si="0"/>
        <v>18</v>
      </c>
      <c r="BF4" s="181">
        <f t="shared" si="0"/>
        <v>25</v>
      </c>
      <c r="BG4" s="182">
        <v>1</v>
      </c>
      <c r="BH4" s="181">
        <f t="shared" si="0"/>
        <v>8</v>
      </c>
      <c r="BI4" s="181">
        <f t="shared" si="0"/>
        <v>15</v>
      </c>
      <c r="BJ4" s="181">
        <f t="shared" si="0"/>
        <v>22</v>
      </c>
      <c r="BK4" s="181">
        <f t="shared" si="0"/>
        <v>29</v>
      </c>
      <c r="BL4" s="183">
        <v>6</v>
      </c>
      <c r="BM4" s="181">
        <f t="shared" si="0"/>
        <v>13</v>
      </c>
      <c r="BN4" s="181">
        <f t="shared" si="0"/>
        <v>20</v>
      </c>
      <c r="BO4" s="181">
        <f t="shared" si="0"/>
        <v>27</v>
      </c>
      <c r="BP4" s="183">
        <v>3</v>
      </c>
      <c r="BQ4" s="181">
        <f t="shared" si="0"/>
        <v>10</v>
      </c>
      <c r="BR4" s="181">
        <f t="shared" si="0"/>
        <v>17</v>
      </c>
      <c r="BS4" s="181">
        <f t="shared" si="0"/>
        <v>24</v>
      </c>
      <c r="BT4" s="182">
        <v>1</v>
      </c>
      <c r="BU4" s="181">
        <f t="shared" si="0"/>
        <v>8</v>
      </c>
      <c r="BV4" s="181">
        <f t="shared" si="0"/>
        <v>15</v>
      </c>
      <c r="BW4" s="181">
        <f t="shared" si="0"/>
        <v>22</v>
      </c>
      <c r="BX4" s="181">
        <f t="shared" si="0"/>
        <v>29</v>
      </c>
      <c r="BY4" s="183">
        <v>5</v>
      </c>
      <c r="BZ4" s="181">
        <f t="shared" si="0"/>
        <v>12</v>
      </c>
      <c r="CA4" s="181">
        <f t="shared" si="0"/>
        <v>19</v>
      </c>
      <c r="CB4" s="181">
        <f t="shared" si="0"/>
        <v>26</v>
      </c>
      <c r="CC4" s="310"/>
      <c r="CD4" s="311"/>
      <c r="CE4" s="312"/>
    </row>
    <row r="5" spans="1:83" ht="49.5" customHeight="1">
      <c r="B5" s="330" t="s">
        <v>0</v>
      </c>
      <c r="C5" s="331"/>
      <c r="D5" s="331"/>
      <c r="E5" s="331"/>
      <c r="F5" s="331"/>
      <c r="G5" s="332"/>
      <c r="H5" s="8"/>
      <c r="I5" s="3"/>
      <c r="J5" s="3"/>
      <c r="K5" s="3"/>
      <c r="L5" s="5"/>
      <c r="M5" s="6"/>
      <c r="N5" s="3"/>
      <c r="O5" s="3"/>
      <c r="P5" s="3"/>
      <c r="Q5" s="6"/>
      <c r="R5" s="3"/>
      <c r="S5" s="3"/>
      <c r="T5" s="5"/>
      <c r="U5" s="6"/>
      <c r="V5" s="3"/>
      <c r="W5" s="3"/>
      <c r="X5" s="4"/>
      <c r="Y5" s="5"/>
      <c r="Z5" s="6"/>
      <c r="AA5" s="3"/>
      <c r="AB5" s="3"/>
      <c r="AC5" s="3"/>
      <c r="AD5" s="6"/>
      <c r="AE5" s="3"/>
      <c r="AF5" s="3"/>
      <c r="AG5" s="5"/>
      <c r="AH5" s="6"/>
      <c r="AI5" s="3"/>
      <c r="AJ5" s="3"/>
      <c r="AK5" s="3"/>
      <c r="AL5" s="5"/>
      <c r="AM5" s="6"/>
      <c r="AN5" s="3"/>
      <c r="AO5" s="3"/>
      <c r="AP5" s="4"/>
      <c r="AQ5" s="6"/>
      <c r="AR5" s="3"/>
      <c r="AS5" s="3"/>
      <c r="AT5" s="5"/>
      <c r="AU5" s="6"/>
      <c r="AV5" s="3"/>
      <c r="AW5" s="3"/>
      <c r="AX5" s="7"/>
      <c r="AY5" s="2"/>
      <c r="AZ5" s="3"/>
      <c r="BA5" s="3"/>
      <c r="BB5" s="5"/>
      <c r="BC5" s="6"/>
      <c r="BD5" s="3"/>
      <c r="BE5" s="3"/>
      <c r="BF5" s="4"/>
      <c r="BG5" s="8"/>
      <c r="BH5" s="3"/>
      <c r="BI5" s="3"/>
      <c r="BJ5" s="3"/>
      <c r="BK5" s="5"/>
      <c r="BL5" s="6"/>
      <c r="BM5" s="3"/>
      <c r="BN5" s="4"/>
      <c r="BO5" s="5"/>
      <c r="BP5" s="6"/>
      <c r="BQ5" s="3"/>
      <c r="BR5" s="3"/>
      <c r="BS5" s="5"/>
      <c r="BT5" s="6"/>
      <c r="BU5" s="2"/>
      <c r="BV5" s="3"/>
      <c r="BW5" s="3"/>
      <c r="BX5" s="5"/>
      <c r="BY5" s="6"/>
      <c r="BZ5" s="3"/>
      <c r="CA5" s="3"/>
      <c r="CB5" s="5"/>
      <c r="CC5" s="9"/>
      <c r="CD5" s="10"/>
      <c r="CE5" s="11"/>
    </row>
    <row r="6" spans="1:83" s="12" customFormat="1" ht="19.5" hidden="1">
      <c r="B6" s="333"/>
      <c r="C6" s="334"/>
      <c r="D6" s="334"/>
      <c r="E6" s="334"/>
      <c r="F6" s="334"/>
      <c r="G6" s="335"/>
      <c r="H6" s="34"/>
      <c r="I6" s="29"/>
      <c r="J6" s="29"/>
      <c r="K6" s="29"/>
      <c r="L6" s="31"/>
      <c r="M6" s="28"/>
      <c r="N6" s="29"/>
      <c r="O6" s="29"/>
      <c r="P6" s="29"/>
      <c r="Q6" s="28"/>
      <c r="R6" s="29"/>
      <c r="S6" s="29"/>
      <c r="T6" s="31"/>
      <c r="U6" s="28"/>
      <c r="V6" s="29"/>
      <c r="W6" s="29"/>
      <c r="X6" s="30"/>
      <c r="Y6" s="31"/>
      <c r="Z6" s="28"/>
      <c r="AA6" s="29"/>
      <c r="AB6" s="29"/>
      <c r="AC6" s="29"/>
      <c r="AD6" s="28"/>
      <c r="AE6" s="29"/>
      <c r="AF6" s="29"/>
      <c r="AG6" s="31"/>
      <c r="AH6" s="28"/>
      <c r="AI6" s="29"/>
      <c r="AJ6" s="29"/>
      <c r="AK6" s="29"/>
      <c r="AL6" s="31"/>
      <c r="AM6" s="28"/>
      <c r="AN6" s="29"/>
      <c r="AO6" s="29"/>
      <c r="AP6" s="30"/>
      <c r="AQ6" s="28"/>
      <c r="AR6" s="29"/>
      <c r="AS6" s="29"/>
      <c r="AT6" s="31"/>
      <c r="AU6" s="28"/>
      <c r="AV6" s="29"/>
      <c r="AW6" s="29"/>
      <c r="AX6" s="33"/>
      <c r="AY6" s="32"/>
      <c r="AZ6" s="29"/>
      <c r="BA6" s="29"/>
      <c r="BB6" s="31"/>
      <c r="BC6" s="28"/>
      <c r="BD6" s="29"/>
      <c r="BE6" s="29"/>
      <c r="BF6" s="30"/>
      <c r="BG6" s="35"/>
      <c r="BH6" s="36"/>
      <c r="BI6" s="36"/>
      <c r="BJ6" s="36"/>
      <c r="BK6" s="37"/>
      <c r="BL6" s="38"/>
      <c r="BM6" s="36"/>
      <c r="BN6" s="39"/>
      <c r="BO6" s="37"/>
      <c r="BP6" s="38"/>
      <c r="BQ6" s="36"/>
      <c r="BR6" s="36"/>
      <c r="BS6" s="37"/>
      <c r="BT6" s="38"/>
      <c r="BU6" s="186"/>
      <c r="BV6" s="36"/>
      <c r="BW6" s="36"/>
      <c r="BX6" s="37"/>
      <c r="BY6" s="38"/>
      <c r="BZ6" s="36"/>
      <c r="CA6" s="36"/>
      <c r="CB6" s="37"/>
      <c r="CC6" s="13"/>
      <c r="CD6" s="40"/>
      <c r="CE6" s="41"/>
    </row>
    <row r="7" spans="1:83" ht="19.5" hidden="1" customHeight="1">
      <c r="B7" s="333"/>
      <c r="C7" s="334"/>
      <c r="D7" s="334"/>
      <c r="E7" s="334"/>
      <c r="F7" s="334"/>
      <c r="G7" s="335"/>
      <c r="H7" s="20" t="s">
        <v>8</v>
      </c>
      <c r="I7" s="14"/>
      <c r="J7" s="14"/>
      <c r="K7" s="14"/>
      <c r="L7" s="17"/>
      <c r="M7" s="16" t="s">
        <v>8</v>
      </c>
      <c r="N7" s="14"/>
      <c r="O7" s="14"/>
      <c r="P7" s="14"/>
      <c r="Q7" s="16" t="s">
        <v>8</v>
      </c>
      <c r="R7" s="14"/>
      <c r="S7" s="14"/>
      <c r="T7" s="17"/>
      <c r="U7" s="16" t="s">
        <v>8</v>
      </c>
      <c r="V7" s="14"/>
      <c r="W7" s="14"/>
      <c r="X7" s="15"/>
      <c r="Y7" s="17"/>
      <c r="Z7" s="16" t="s">
        <v>8</v>
      </c>
      <c r="AA7" s="14"/>
      <c r="AB7" s="14"/>
      <c r="AC7" s="14"/>
      <c r="AD7" s="16" t="s">
        <v>8</v>
      </c>
      <c r="AE7" s="14"/>
      <c r="AF7" s="14"/>
      <c r="AG7" s="17"/>
      <c r="AH7" s="16" t="s">
        <v>8</v>
      </c>
      <c r="AI7" s="14"/>
      <c r="AJ7" s="14"/>
      <c r="AK7" s="14"/>
      <c r="AL7" s="17"/>
      <c r="AM7" s="16" t="s">
        <v>8</v>
      </c>
      <c r="AN7" s="14"/>
      <c r="AO7" s="14"/>
      <c r="AP7" s="15"/>
      <c r="AQ7" s="16" t="s">
        <v>8</v>
      </c>
      <c r="AR7" s="14"/>
      <c r="AS7" s="14"/>
      <c r="AT7" s="17"/>
      <c r="AU7" s="16" t="s">
        <v>8</v>
      </c>
      <c r="AV7" s="14"/>
      <c r="AW7" s="14"/>
      <c r="AX7" s="19"/>
      <c r="AY7" s="16" t="s">
        <v>8</v>
      </c>
      <c r="AZ7" s="14"/>
      <c r="BA7" s="14"/>
      <c r="BB7" s="14"/>
      <c r="BC7" s="16" t="s">
        <v>8</v>
      </c>
      <c r="BD7" s="14"/>
      <c r="BE7" s="14"/>
      <c r="BF7" s="15"/>
      <c r="BG7" s="21"/>
      <c r="BH7" s="22"/>
      <c r="BI7" s="22"/>
      <c r="BJ7" s="22"/>
      <c r="BK7" s="23"/>
      <c r="BL7" s="24"/>
      <c r="BM7" s="22"/>
      <c r="BN7" s="25"/>
      <c r="BO7" s="23"/>
      <c r="BP7" s="24"/>
      <c r="BQ7" s="22"/>
      <c r="BR7" s="22"/>
      <c r="BS7" s="23"/>
      <c r="BT7" s="24"/>
      <c r="BU7" s="185"/>
      <c r="BV7" s="22"/>
      <c r="BW7" s="22"/>
      <c r="BX7" s="23"/>
      <c r="BY7" s="24"/>
      <c r="BZ7" s="22"/>
      <c r="CA7" s="22"/>
      <c r="CB7" s="23"/>
      <c r="CC7" s="26"/>
      <c r="CD7" s="27"/>
      <c r="CE7" s="42"/>
    </row>
    <row r="8" spans="1:83" s="12" customFormat="1" ht="19.5" hidden="1">
      <c r="B8" s="333"/>
      <c r="C8" s="334"/>
      <c r="D8" s="334"/>
      <c r="E8" s="334"/>
      <c r="F8" s="334"/>
      <c r="G8" s="335"/>
      <c r="H8" s="49"/>
      <c r="I8" s="44"/>
      <c r="J8" s="44"/>
      <c r="K8" s="44"/>
      <c r="L8" s="46"/>
      <c r="M8" s="47"/>
      <c r="N8" s="44"/>
      <c r="O8" s="44"/>
      <c r="P8" s="44"/>
      <c r="Q8" s="47"/>
      <c r="R8" s="44"/>
      <c r="S8" s="44"/>
      <c r="T8" s="46"/>
      <c r="U8" s="47"/>
      <c r="V8" s="44"/>
      <c r="W8" s="44"/>
      <c r="X8" s="45"/>
      <c r="Y8" s="46"/>
      <c r="Z8" s="47"/>
      <c r="AA8" s="44"/>
      <c r="AB8" s="44"/>
      <c r="AC8" s="44"/>
      <c r="AD8" s="47"/>
      <c r="AE8" s="44"/>
      <c r="AF8" s="44"/>
      <c r="AG8" s="46"/>
      <c r="AH8" s="47"/>
      <c r="AI8" s="44"/>
      <c r="AJ8" s="44"/>
      <c r="AK8" s="44"/>
      <c r="AL8" s="46"/>
      <c r="AM8" s="47"/>
      <c r="AN8" s="44"/>
      <c r="AO8" s="44"/>
      <c r="AP8" s="45"/>
      <c r="AQ8" s="47"/>
      <c r="AR8" s="44"/>
      <c r="AS8" s="44"/>
      <c r="AT8" s="46"/>
      <c r="AU8" s="47"/>
      <c r="AV8" s="44"/>
      <c r="AW8" s="44"/>
      <c r="AX8" s="48"/>
      <c r="AY8" s="43"/>
      <c r="AZ8" s="44"/>
      <c r="BA8" s="44"/>
      <c r="BB8" s="46"/>
      <c r="BC8" s="47"/>
      <c r="BD8" s="44"/>
      <c r="BE8" s="44"/>
      <c r="BF8" s="45"/>
      <c r="BG8" s="50"/>
      <c r="BH8" s="51"/>
      <c r="BI8" s="51"/>
      <c r="BJ8" s="51"/>
      <c r="BK8" s="52"/>
      <c r="BL8" s="53"/>
      <c r="BM8" s="51"/>
      <c r="BN8" s="54"/>
      <c r="BO8" s="52"/>
      <c r="BP8" s="53"/>
      <c r="BQ8" s="51"/>
      <c r="BR8" s="51"/>
      <c r="BS8" s="52"/>
      <c r="BT8" s="53"/>
      <c r="BU8" s="187"/>
      <c r="BV8" s="51"/>
      <c r="BW8" s="51"/>
      <c r="BX8" s="52"/>
      <c r="BY8" s="53"/>
      <c r="BZ8" s="51"/>
      <c r="CA8" s="51"/>
      <c r="CB8" s="52"/>
      <c r="CC8" s="13"/>
      <c r="CD8" s="55"/>
      <c r="CE8" s="56"/>
    </row>
    <row r="9" spans="1:83" ht="19.5" hidden="1" customHeight="1">
      <c r="B9" s="333"/>
      <c r="C9" s="334"/>
      <c r="D9" s="334"/>
      <c r="E9" s="334"/>
      <c r="F9" s="334"/>
      <c r="G9" s="335"/>
      <c r="H9" s="20"/>
      <c r="I9" s="14" t="s">
        <v>9</v>
      </c>
      <c r="J9" s="14"/>
      <c r="K9" s="14"/>
      <c r="L9" s="17" t="s">
        <v>9</v>
      </c>
      <c r="M9" s="16"/>
      <c r="N9" s="14" t="s">
        <v>9</v>
      </c>
      <c r="O9" s="14"/>
      <c r="P9" s="14"/>
      <c r="Q9" s="16"/>
      <c r="R9" s="14" t="s">
        <v>9</v>
      </c>
      <c r="S9" s="14"/>
      <c r="T9" s="15" t="s">
        <v>9</v>
      </c>
      <c r="U9" s="16"/>
      <c r="V9" s="14" t="s">
        <v>9</v>
      </c>
      <c r="W9" s="14"/>
      <c r="X9" s="15"/>
      <c r="Y9" s="17" t="s">
        <v>9</v>
      </c>
      <c r="Z9" s="16"/>
      <c r="AA9" s="14" t="s">
        <v>9</v>
      </c>
      <c r="AB9" s="14"/>
      <c r="AC9" s="14"/>
      <c r="AD9" s="16"/>
      <c r="AE9" s="14" t="s">
        <v>9</v>
      </c>
      <c r="AF9" s="14"/>
      <c r="AG9" s="17" t="s">
        <v>9</v>
      </c>
      <c r="AH9" s="16"/>
      <c r="AI9" s="14" t="s">
        <v>9</v>
      </c>
      <c r="AJ9" s="14"/>
      <c r="AK9" s="14"/>
      <c r="AL9" s="17" t="s">
        <v>9</v>
      </c>
      <c r="AM9" s="16"/>
      <c r="AN9" s="14" t="s">
        <v>9</v>
      </c>
      <c r="AO9" s="14"/>
      <c r="AP9" s="15" t="s">
        <v>9</v>
      </c>
      <c r="AQ9" s="16"/>
      <c r="AR9" s="14" t="s">
        <v>9</v>
      </c>
      <c r="AS9" s="14"/>
      <c r="AT9" s="17" t="s">
        <v>9</v>
      </c>
      <c r="AU9" s="16"/>
      <c r="AV9" s="14" t="s">
        <v>9</v>
      </c>
      <c r="AW9" s="14"/>
      <c r="AX9" s="19" t="s">
        <v>9</v>
      </c>
      <c r="AY9" s="18"/>
      <c r="AZ9" s="14" t="s">
        <v>9</v>
      </c>
      <c r="BA9" s="14"/>
      <c r="BB9" s="14" t="s">
        <v>9</v>
      </c>
      <c r="BC9" s="16"/>
      <c r="BD9" s="14" t="s">
        <v>9</v>
      </c>
      <c r="BE9" s="14"/>
      <c r="BF9" s="15"/>
      <c r="BG9" s="21"/>
      <c r="BH9" s="22"/>
      <c r="BI9" s="22"/>
      <c r="BJ9" s="22"/>
      <c r="BK9" s="23"/>
      <c r="BL9" s="24"/>
      <c r="BM9" s="22"/>
      <c r="BN9" s="25"/>
      <c r="BO9" s="23"/>
      <c r="BP9" s="24"/>
      <c r="BQ9" s="22"/>
      <c r="BR9" s="22"/>
      <c r="BS9" s="23"/>
      <c r="BT9" s="24"/>
      <c r="BU9" s="185"/>
      <c r="BV9" s="22"/>
      <c r="BW9" s="22"/>
      <c r="BX9" s="23"/>
      <c r="BY9" s="24"/>
      <c r="BZ9" s="22"/>
      <c r="CA9" s="22"/>
      <c r="CB9" s="23"/>
      <c r="CC9" s="26"/>
      <c r="CD9" s="27"/>
      <c r="CE9" s="42"/>
    </row>
    <row r="10" spans="1:83" s="63" customFormat="1" ht="111.75" customHeight="1" thickBot="1">
      <c r="A10" s="1"/>
      <c r="B10" s="336"/>
      <c r="C10" s="337"/>
      <c r="D10" s="337"/>
      <c r="E10" s="337"/>
      <c r="F10" s="337"/>
      <c r="G10" s="338"/>
      <c r="H10" s="62"/>
      <c r="I10" s="58"/>
      <c r="J10" s="58"/>
      <c r="K10" s="58"/>
      <c r="L10" s="61"/>
      <c r="M10" s="60"/>
      <c r="N10" s="58"/>
      <c r="O10" s="58"/>
      <c r="P10" s="58"/>
      <c r="Q10" s="60"/>
      <c r="R10" s="58"/>
      <c r="S10" s="58"/>
      <c r="T10" s="61"/>
      <c r="U10" s="60"/>
      <c r="V10" s="58"/>
      <c r="W10" s="58"/>
      <c r="X10" s="59"/>
      <c r="Y10" s="61"/>
      <c r="Z10" s="60"/>
      <c r="AA10" s="58"/>
      <c r="AB10" s="58"/>
      <c r="AC10" s="58"/>
      <c r="AD10" s="60"/>
      <c r="AE10" s="58"/>
      <c r="AF10" s="58"/>
      <c r="AG10" s="61"/>
      <c r="AH10" s="60"/>
      <c r="AI10" s="58"/>
      <c r="AJ10" s="58"/>
      <c r="AK10" s="58"/>
      <c r="AL10" s="61"/>
      <c r="AM10" s="60"/>
      <c r="AN10" s="58"/>
      <c r="AO10" s="58"/>
      <c r="AP10" s="59"/>
      <c r="AQ10" s="60" t="s">
        <v>6</v>
      </c>
      <c r="AR10" s="58"/>
      <c r="AS10" s="58"/>
      <c r="AT10" s="61"/>
      <c r="AU10" s="60"/>
      <c r="AV10" s="58"/>
      <c r="AW10" s="58"/>
      <c r="AX10" s="61"/>
      <c r="AY10" s="57"/>
      <c r="AZ10" s="58"/>
      <c r="BA10" s="58"/>
      <c r="BB10" s="61"/>
      <c r="BC10" s="60"/>
      <c r="BD10" s="58"/>
      <c r="BE10" s="58"/>
      <c r="BF10" s="59"/>
      <c r="BG10" s="62"/>
      <c r="BH10" s="58"/>
      <c r="BI10" s="58"/>
      <c r="BJ10" s="58"/>
      <c r="BK10" s="61"/>
      <c r="BL10" s="60"/>
      <c r="BM10" s="58"/>
      <c r="BN10" s="59"/>
      <c r="BO10" s="61"/>
      <c r="BP10" s="60"/>
      <c r="BQ10" s="58"/>
      <c r="BR10" s="58"/>
      <c r="BS10" s="61"/>
      <c r="BT10" s="60"/>
      <c r="BU10" s="57"/>
      <c r="BV10" s="58"/>
      <c r="BW10" s="58"/>
      <c r="BX10" s="61"/>
      <c r="BY10" s="60"/>
      <c r="BZ10" s="58"/>
      <c r="CA10" s="58"/>
      <c r="CB10" s="61"/>
      <c r="CC10" s="339"/>
      <c r="CD10" s="340"/>
      <c r="CE10" s="341"/>
    </row>
    <row r="11" spans="1:83" s="63" customFormat="1" ht="70.5" hidden="1" customHeight="1">
      <c r="A11" s="1"/>
      <c r="B11" s="342" t="s">
        <v>18</v>
      </c>
      <c r="C11" s="343"/>
      <c r="D11" s="343"/>
      <c r="E11" s="343"/>
      <c r="F11" s="343"/>
      <c r="G11" s="344"/>
      <c r="H11" s="69"/>
      <c r="I11" s="65"/>
      <c r="J11" s="65"/>
      <c r="K11" s="65"/>
      <c r="L11" s="68"/>
      <c r="M11" s="67"/>
      <c r="N11" s="65"/>
      <c r="O11" s="65"/>
      <c r="P11" s="65"/>
      <c r="Q11" s="67"/>
      <c r="R11" s="65"/>
      <c r="S11" s="65"/>
      <c r="T11" s="68"/>
      <c r="U11" s="67"/>
      <c r="V11" s="65"/>
      <c r="W11" s="65"/>
      <c r="X11" s="66"/>
      <c r="Y11" s="68"/>
      <c r="Z11" s="67"/>
      <c r="AA11" s="65"/>
      <c r="AB11" s="65"/>
      <c r="AC11" s="65"/>
      <c r="AD11" s="67"/>
      <c r="AE11" s="65"/>
      <c r="AF11" s="65"/>
      <c r="AG11" s="68"/>
      <c r="AH11" s="67"/>
      <c r="AI11" s="65"/>
      <c r="AJ11" s="65"/>
      <c r="AK11" s="65"/>
      <c r="AL11" s="68"/>
      <c r="AM11" s="67"/>
      <c r="AN11" s="65"/>
      <c r="AO11" s="65"/>
      <c r="AP11" s="66"/>
      <c r="AQ11" s="67"/>
      <c r="AR11" s="65"/>
      <c r="AS11" s="65"/>
      <c r="AT11" s="68"/>
      <c r="AU11" s="67"/>
      <c r="AV11" s="65"/>
      <c r="AW11" s="65"/>
      <c r="AX11" s="68"/>
      <c r="AY11" s="64"/>
      <c r="AZ11" s="65"/>
      <c r="BA11" s="65"/>
      <c r="BB11" s="68"/>
      <c r="BC11" s="67"/>
      <c r="BD11" s="65"/>
      <c r="BE11" s="65"/>
      <c r="BF11" s="66"/>
      <c r="BG11" s="69"/>
      <c r="BH11" s="65"/>
      <c r="BI11" s="65"/>
      <c r="BJ11" s="65"/>
      <c r="BK11" s="68"/>
      <c r="BL11" s="67"/>
      <c r="BM11" s="65"/>
      <c r="BN11" s="66"/>
      <c r="BO11" s="66"/>
      <c r="BP11" s="67"/>
      <c r="BQ11" s="65"/>
      <c r="BR11" s="65"/>
      <c r="BS11" s="66"/>
      <c r="BT11" s="67"/>
      <c r="BU11" s="64"/>
      <c r="BV11" s="65"/>
      <c r="BW11" s="65"/>
      <c r="BX11" s="68"/>
      <c r="BY11" s="67"/>
      <c r="BZ11" s="65"/>
      <c r="CA11" s="65"/>
      <c r="CB11" s="68"/>
      <c r="CC11" s="70"/>
      <c r="CD11" s="71"/>
      <c r="CE11" s="72"/>
    </row>
    <row r="12" spans="1:83" ht="14.25" customHeight="1" thickTop="1">
      <c r="B12" s="345" t="s">
        <v>13</v>
      </c>
      <c r="C12" s="348"/>
      <c r="D12" s="349"/>
      <c r="E12" s="349"/>
      <c r="F12" s="349"/>
      <c r="G12" s="350"/>
      <c r="H12" s="79"/>
      <c r="I12" s="74"/>
      <c r="J12" s="74"/>
      <c r="K12" s="74"/>
      <c r="L12" s="76"/>
      <c r="M12" s="77"/>
      <c r="N12" s="74"/>
      <c r="O12" s="74"/>
      <c r="P12" s="74"/>
      <c r="Q12" s="77"/>
      <c r="R12" s="74"/>
      <c r="S12" s="74"/>
      <c r="T12" s="76"/>
      <c r="U12" s="77"/>
      <c r="V12" s="74"/>
      <c r="W12" s="74"/>
      <c r="X12" s="75"/>
      <c r="Y12" s="76"/>
      <c r="Z12" s="77"/>
      <c r="AA12" s="74"/>
      <c r="AB12" s="74"/>
      <c r="AC12" s="74"/>
      <c r="AD12" s="77"/>
      <c r="AE12" s="74"/>
      <c r="AF12" s="74"/>
      <c r="AG12" s="76"/>
      <c r="AH12" s="77"/>
      <c r="AI12" s="74"/>
      <c r="AJ12" s="74"/>
      <c r="AK12" s="74"/>
      <c r="AL12" s="76"/>
      <c r="AM12" s="77"/>
      <c r="AN12" s="74"/>
      <c r="AO12" s="74"/>
      <c r="AP12" s="75"/>
      <c r="AQ12" s="77"/>
      <c r="AR12" s="74"/>
      <c r="AS12" s="74"/>
      <c r="AT12" s="76"/>
      <c r="AU12" s="77"/>
      <c r="AV12" s="74"/>
      <c r="AW12" s="74"/>
      <c r="AX12" s="78"/>
      <c r="AY12" s="73"/>
      <c r="AZ12" s="74"/>
      <c r="BA12" s="74"/>
      <c r="BB12" s="76"/>
      <c r="BC12" s="77"/>
      <c r="BD12" s="74"/>
      <c r="BE12" s="74"/>
      <c r="BF12" s="75"/>
      <c r="BG12" s="79"/>
      <c r="BH12" s="74"/>
      <c r="BI12" s="74"/>
      <c r="BJ12" s="74"/>
      <c r="BK12" s="76"/>
      <c r="BL12" s="77"/>
      <c r="BM12" s="74"/>
      <c r="BN12" s="75"/>
      <c r="BO12" s="76"/>
      <c r="BP12" s="77"/>
      <c r="BQ12" s="74"/>
      <c r="BR12" s="74"/>
      <c r="BS12" s="76"/>
      <c r="BT12" s="77"/>
      <c r="BU12" s="73"/>
      <c r="BV12" s="74"/>
      <c r="BW12" s="74"/>
      <c r="BX12" s="76"/>
      <c r="BY12" s="77"/>
      <c r="BZ12" s="74"/>
      <c r="CA12" s="74"/>
      <c r="CB12" s="76"/>
      <c r="CC12" s="80"/>
      <c r="CD12" s="81"/>
      <c r="CE12" s="82"/>
    </row>
    <row r="13" spans="1:83" ht="14.25" customHeight="1">
      <c r="B13" s="346"/>
      <c r="C13" s="351"/>
      <c r="D13" s="275"/>
      <c r="E13" s="275"/>
      <c r="F13" s="275"/>
      <c r="G13" s="352"/>
      <c r="H13" s="79"/>
      <c r="I13" s="74"/>
      <c r="J13" s="74"/>
      <c r="K13" s="74"/>
      <c r="L13" s="76"/>
      <c r="M13" s="77"/>
      <c r="N13" s="74"/>
      <c r="O13" s="74"/>
      <c r="P13" s="74"/>
      <c r="Q13" s="77"/>
      <c r="R13" s="74"/>
      <c r="S13" s="74"/>
      <c r="T13" s="76"/>
      <c r="U13" s="77"/>
      <c r="V13" s="74"/>
      <c r="W13" s="74"/>
      <c r="X13" s="75"/>
      <c r="Y13" s="76"/>
      <c r="Z13" s="77"/>
      <c r="AA13" s="74"/>
      <c r="AB13" s="74"/>
      <c r="AC13" s="74"/>
      <c r="AD13" s="77"/>
      <c r="AE13" s="74"/>
      <c r="AF13" s="74"/>
      <c r="AG13" s="76"/>
      <c r="AH13" s="77"/>
      <c r="AI13" s="74"/>
      <c r="AJ13" s="74"/>
      <c r="AK13" s="74"/>
      <c r="AL13" s="76"/>
      <c r="AM13" s="77"/>
      <c r="AN13" s="74"/>
      <c r="AO13" s="74"/>
      <c r="AP13" s="75"/>
      <c r="AQ13" s="77"/>
      <c r="AR13" s="74"/>
      <c r="AS13" s="74"/>
      <c r="AT13" s="76"/>
      <c r="AU13" s="77"/>
      <c r="AV13" s="74"/>
      <c r="AW13" s="74"/>
      <c r="AX13" s="78"/>
      <c r="AY13" s="73"/>
      <c r="AZ13" s="74"/>
      <c r="BA13" s="74"/>
      <c r="BB13" s="76"/>
      <c r="BC13" s="77"/>
      <c r="BD13" s="74"/>
      <c r="BE13" s="74"/>
      <c r="BF13" s="75"/>
      <c r="BG13" s="79"/>
      <c r="BH13" s="74"/>
      <c r="BI13" s="74"/>
      <c r="BJ13" s="74"/>
      <c r="BK13" s="76"/>
      <c r="BL13" s="77"/>
      <c r="BM13" s="74"/>
      <c r="BN13" s="75"/>
      <c r="BO13" s="76"/>
      <c r="BP13" s="77"/>
      <c r="BQ13" s="74"/>
      <c r="BR13" s="74"/>
      <c r="BS13" s="76"/>
      <c r="BT13" s="77"/>
      <c r="BU13" s="73"/>
      <c r="BV13" s="74"/>
      <c r="BW13" s="74"/>
      <c r="BX13" s="76"/>
      <c r="BY13" s="77"/>
      <c r="BZ13" s="74"/>
      <c r="CA13" s="74"/>
      <c r="CB13" s="76"/>
      <c r="CC13" s="80"/>
      <c r="CD13" s="81"/>
      <c r="CE13" s="82"/>
    </row>
    <row r="14" spans="1:83" ht="14.25" customHeight="1">
      <c r="B14" s="346"/>
      <c r="C14" s="351"/>
      <c r="D14" s="275"/>
      <c r="E14" s="275"/>
      <c r="F14" s="275"/>
      <c r="G14" s="352"/>
      <c r="H14" s="79"/>
      <c r="I14" s="74"/>
      <c r="J14" s="74"/>
      <c r="K14" s="74"/>
      <c r="L14" s="76"/>
      <c r="M14" s="77"/>
      <c r="N14" s="74"/>
      <c r="O14" s="74"/>
      <c r="P14" s="74"/>
      <c r="Q14" s="77"/>
      <c r="R14" s="74"/>
      <c r="S14" s="74"/>
      <c r="T14" s="76"/>
      <c r="U14" s="77"/>
      <c r="V14" s="74"/>
      <c r="W14" s="74"/>
      <c r="X14" s="75"/>
      <c r="Y14" s="76"/>
      <c r="Z14" s="77"/>
      <c r="AA14" s="74"/>
      <c r="AB14" s="74"/>
      <c r="AC14" s="74"/>
      <c r="AD14" s="77"/>
      <c r="AE14" s="74"/>
      <c r="AF14" s="74"/>
      <c r="AG14" s="76"/>
      <c r="AH14" s="77"/>
      <c r="AI14" s="74"/>
      <c r="AJ14" s="74"/>
      <c r="AK14" s="74"/>
      <c r="AL14" s="76"/>
      <c r="AM14" s="77"/>
      <c r="AN14" s="74"/>
      <c r="AO14" s="74"/>
      <c r="AP14" s="75"/>
      <c r="AQ14" s="77"/>
      <c r="AR14" s="74"/>
      <c r="AS14" s="74"/>
      <c r="AT14" s="76"/>
      <c r="AU14" s="77"/>
      <c r="AV14" s="74"/>
      <c r="AW14" s="74"/>
      <c r="AX14" s="78"/>
      <c r="AY14" s="73"/>
      <c r="AZ14" s="74"/>
      <c r="BA14" s="74"/>
      <c r="BB14" s="76"/>
      <c r="BC14" s="77"/>
      <c r="BD14" s="74"/>
      <c r="BE14" s="74"/>
      <c r="BF14" s="75"/>
      <c r="BG14" s="79"/>
      <c r="BH14" s="74"/>
      <c r="BI14" s="74"/>
      <c r="BJ14" s="74"/>
      <c r="BK14" s="76"/>
      <c r="BL14" s="77"/>
      <c r="BM14" s="74"/>
      <c r="BN14" s="75"/>
      <c r="BO14" s="76"/>
      <c r="BP14" s="77"/>
      <c r="BQ14" s="74"/>
      <c r="BR14" s="74"/>
      <c r="BS14" s="76"/>
      <c r="BT14" s="77"/>
      <c r="BU14" s="73"/>
      <c r="BV14" s="74"/>
      <c r="BW14" s="74"/>
      <c r="BX14" s="76"/>
      <c r="BY14" s="77"/>
      <c r="BZ14" s="74"/>
      <c r="CA14" s="74"/>
      <c r="CB14" s="76"/>
      <c r="CC14" s="80"/>
      <c r="CD14" s="81"/>
      <c r="CE14" s="82"/>
    </row>
    <row r="15" spans="1:83" ht="14.25" customHeight="1">
      <c r="B15" s="346"/>
      <c r="C15" s="351"/>
      <c r="D15" s="275"/>
      <c r="E15" s="275"/>
      <c r="F15" s="275"/>
      <c r="G15" s="352"/>
      <c r="H15" s="79"/>
      <c r="I15" s="74"/>
      <c r="J15" s="74"/>
      <c r="K15" s="74"/>
      <c r="L15" s="76"/>
      <c r="M15" s="77"/>
      <c r="N15" s="74"/>
      <c r="O15" s="74"/>
      <c r="P15" s="74"/>
      <c r="Q15" s="77"/>
      <c r="R15" s="74"/>
      <c r="S15" s="74"/>
      <c r="T15" s="76"/>
      <c r="U15" s="77"/>
      <c r="V15" s="74"/>
      <c r="W15" s="74"/>
      <c r="X15" s="75"/>
      <c r="Y15" s="76"/>
      <c r="Z15" s="77"/>
      <c r="AA15" s="74"/>
      <c r="AB15" s="74"/>
      <c r="AC15" s="74"/>
      <c r="AD15" s="77"/>
      <c r="AE15" s="74"/>
      <c r="AF15" s="74"/>
      <c r="AG15" s="76"/>
      <c r="AH15" s="77"/>
      <c r="AI15" s="74"/>
      <c r="AJ15" s="74"/>
      <c r="AK15" s="74"/>
      <c r="AL15" s="76"/>
      <c r="AM15" s="77"/>
      <c r="AN15" s="74"/>
      <c r="AO15" s="74"/>
      <c r="AP15" s="75"/>
      <c r="AQ15" s="77"/>
      <c r="AR15" s="74"/>
      <c r="AS15" s="74"/>
      <c r="AT15" s="76"/>
      <c r="AU15" s="77"/>
      <c r="AV15" s="74"/>
      <c r="AW15" s="74"/>
      <c r="AX15" s="78"/>
      <c r="AY15" s="73"/>
      <c r="AZ15" s="74"/>
      <c r="BA15" s="74"/>
      <c r="BB15" s="76"/>
      <c r="BC15" s="77"/>
      <c r="BD15" s="74"/>
      <c r="BE15" s="74"/>
      <c r="BF15" s="75"/>
      <c r="BG15" s="79"/>
      <c r="BH15" s="74"/>
      <c r="BI15" s="74"/>
      <c r="BJ15" s="74"/>
      <c r="BK15" s="76"/>
      <c r="BL15" s="77"/>
      <c r="BM15" s="74"/>
      <c r="BN15" s="75"/>
      <c r="BO15" s="76"/>
      <c r="BP15" s="77"/>
      <c r="BQ15" s="74"/>
      <c r="BR15" s="74"/>
      <c r="BS15" s="76"/>
      <c r="BT15" s="77"/>
      <c r="BU15" s="73"/>
      <c r="BV15" s="74"/>
      <c r="BW15" s="74"/>
      <c r="BX15" s="76"/>
      <c r="BY15" s="77"/>
      <c r="BZ15" s="74"/>
      <c r="CA15" s="74"/>
      <c r="CB15" s="76"/>
      <c r="CC15" s="80"/>
      <c r="CD15" s="81"/>
      <c r="CE15" s="82"/>
    </row>
    <row r="16" spans="1:83" ht="14.25" customHeight="1">
      <c r="B16" s="346"/>
      <c r="C16" s="353"/>
      <c r="D16" s="275"/>
      <c r="E16" s="275"/>
      <c r="F16" s="275"/>
      <c r="G16" s="352"/>
      <c r="H16" s="79"/>
      <c r="I16" s="74"/>
      <c r="J16" s="74"/>
      <c r="K16" s="74"/>
      <c r="L16" s="76"/>
      <c r="M16" s="77"/>
      <c r="N16" s="74"/>
      <c r="O16" s="74"/>
      <c r="P16" s="74"/>
      <c r="Q16" s="77"/>
      <c r="R16" s="74"/>
      <c r="S16" s="74"/>
      <c r="T16" s="76"/>
      <c r="U16" s="77"/>
      <c r="V16" s="74"/>
      <c r="W16" s="74"/>
      <c r="X16" s="75"/>
      <c r="Y16" s="76"/>
      <c r="Z16" s="77"/>
      <c r="AA16" s="74"/>
      <c r="AB16" s="74"/>
      <c r="AC16" s="74"/>
      <c r="AD16" s="77"/>
      <c r="AE16" s="74"/>
      <c r="AF16" s="74"/>
      <c r="AG16" s="76"/>
      <c r="AH16" s="77"/>
      <c r="AI16" s="74"/>
      <c r="AJ16" s="74"/>
      <c r="AK16" s="74"/>
      <c r="AL16" s="76"/>
      <c r="AM16" s="77"/>
      <c r="AN16" s="74"/>
      <c r="AO16" s="74"/>
      <c r="AP16" s="75"/>
      <c r="AQ16" s="77"/>
      <c r="AR16" s="74"/>
      <c r="AS16" s="74"/>
      <c r="AT16" s="76"/>
      <c r="AU16" s="77"/>
      <c r="AV16" s="74"/>
      <c r="AW16" s="74"/>
      <c r="AX16" s="78"/>
      <c r="AY16" s="73"/>
      <c r="AZ16" s="74"/>
      <c r="BA16" s="74"/>
      <c r="BB16" s="76"/>
      <c r="BC16" s="77"/>
      <c r="BD16" s="74"/>
      <c r="BE16" s="74"/>
      <c r="BF16" s="75"/>
      <c r="BG16" s="79"/>
      <c r="BH16" s="74"/>
      <c r="BI16" s="74"/>
      <c r="BJ16" s="74"/>
      <c r="BK16" s="76"/>
      <c r="BL16" s="77"/>
      <c r="BM16" s="74"/>
      <c r="BN16" s="75"/>
      <c r="BO16" s="76"/>
      <c r="BP16" s="77"/>
      <c r="BQ16" s="74"/>
      <c r="BR16" s="74"/>
      <c r="BS16" s="76"/>
      <c r="BT16" s="77"/>
      <c r="BU16" s="73"/>
      <c r="BV16" s="74"/>
      <c r="BW16" s="74"/>
      <c r="BX16" s="76"/>
      <c r="BY16" s="77"/>
      <c r="BZ16" s="74"/>
      <c r="CA16" s="74"/>
      <c r="CB16" s="76"/>
      <c r="CC16" s="80"/>
      <c r="CD16" s="81"/>
      <c r="CE16" s="82"/>
    </row>
    <row r="17" spans="2:83" ht="14.25" customHeight="1" thickBot="1">
      <c r="B17" s="347"/>
      <c r="C17" s="354"/>
      <c r="D17" s="355"/>
      <c r="E17" s="355"/>
      <c r="F17" s="355"/>
      <c r="G17" s="356"/>
      <c r="H17" s="89"/>
      <c r="I17" s="84"/>
      <c r="J17" s="84"/>
      <c r="K17" s="84"/>
      <c r="L17" s="86"/>
      <c r="M17" s="87"/>
      <c r="N17" s="84"/>
      <c r="O17" s="84"/>
      <c r="P17" s="84"/>
      <c r="Q17" s="87"/>
      <c r="R17" s="84"/>
      <c r="S17" s="84"/>
      <c r="T17" s="86"/>
      <c r="U17" s="87"/>
      <c r="V17" s="84"/>
      <c r="W17" s="84"/>
      <c r="X17" s="85"/>
      <c r="Y17" s="86"/>
      <c r="Z17" s="87"/>
      <c r="AA17" s="84"/>
      <c r="AB17" s="84"/>
      <c r="AC17" s="84"/>
      <c r="AD17" s="87"/>
      <c r="AE17" s="84"/>
      <c r="AF17" s="84"/>
      <c r="AG17" s="86"/>
      <c r="AH17" s="87"/>
      <c r="AI17" s="84"/>
      <c r="AJ17" s="84"/>
      <c r="AK17" s="84"/>
      <c r="AL17" s="86"/>
      <c r="AM17" s="87"/>
      <c r="AN17" s="84"/>
      <c r="AO17" s="84"/>
      <c r="AP17" s="85"/>
      <c r="AQ17" s="87"/>
      <c r="AR17" s="84"/>
      <c r="AS17" s="84"/>
      <c r="AT17" s="86"/>
      <c r="AU17" s="87"/>
      <c r="AV17" s="84"/>
      <c r="AW17" s="84"/>
      <c r="AX17" s="88"/>
      <c r="AY17" s="83"/>
      <c r="AZ17" s="84"/>
      <c r="BA17" s="84"/>
      <c r="BB17" s="86"/>
      <c r="BC17" s="87"/>
      <c r="BD17" s="84"/>
      <c r="BE17" s="84"/>
      <c r="BF17" s="85"/>
      <c r="BG17" s="89"/>
      <c r="BH17" s="84"/>
      <c r="BI17" s="84"/>
      <c r="BJ17" s="84"/>
      <c r="BK17" s="86"/>
      <c r="BL17" s="87"/>
      <c r="BM17" s="84"/>
      <c r="BN17" s="85"/>
      <c r="BO17" s="86"/>
      <c r="BP17" s="87"/>
      <c r="BQ17" s="84"/>
      <c r="BR17" s="84"/>
      <c r="BS17" s="86"/>
      <c r="BT17" s="87"/>
      <c r="BU17" s="83"/>
      <c r="BV17" s="84"/>
      <c r="BW17" s="84"/>
      <c r="BX17" s="86"/>
      <c r="BY17" s="87"/>
      <c r="BZ17" s="84"/>
      <c r="CA17" s="84"/>
      <c r="CB17" s="86"/>
      <c r="CC17" s="80"/>
      <c r="CD17" s="81"/>
      <c r="CE17" s="82"/>
    </row>
    <row r="18" spans="2:83" ht="18.75" customHeight="1" thickTop="1">
      <c r="B18" s="198"/>
      <c r="C18" s="90" t="s">
        <v>2</v>
      </c>
      <c r="D18" s="91" t="s">
        <v>7</v>
      </c>
      <c r="E18" s="92" t="s">
        <v>3</v>
      </c>
      <c r="F18" s="93" t="s">
        <v>4</v>
      </c>
      <c r="G18" s="94"/>
      <c r="H18" s="101"/>
      <c r="I18" s="96"/>
      <c r="J18" s="96"/>
      <c r="K18" s="96"/>
      <c r="L18" s="98"/>
      <c r="M18" s="99"/>
      <c r="N18" s="96"/>
      <c r="O18" s="96"/>
      <c r="P18" s="96"/>
      <c r="Q18" s="99"/>
      <c r="R18" s="96"/>
      <c r="S18" s="96"/>
      <c r="T18" s="98"/>
      <c r="U18" s="99"/>
      <c r="V18" s="96"/>
      <c r="W18" s="96"/>
      <c r="X18" s="97"/>
      <c r="Y18" s="98"/>
      <c r="Z18" s="99"/>
      <c r="AA18" s="96"/>
      <c r="AB18" s="96"/>
      <c r="AC18" s="96"/>
      <c r="AD18" s="99"/>
      <c r="AE18" s="96"/>
      <c r="AF18" s="96"/>
      <c r="AG18" s="98"/>
      <c r="AH18" s="99"/>
      <c r="AI18" s="96"/>
      <c r="AJ18" s="96"/>
      <c r="AK18" s="96"/>
      <c r="AL18" s="98"/>
      <c r="AM18" s="99"/>
      <c r="AN18" s="96"/>
      <c r="AO18" s="96"/>
      <c r="AP18" s="97"/>
      <c r="AQ18" s="99"/>
      <c r="AR18" s="96"/>
      <c r="AS18" s="96"/>
      <c r="AT18" s="98"/>
      <c r="AU18" s="99"/>
      <c r="AV18" s="96"/>
      <c r="AW18" s="96"/>
      <c r="AX18" s="100"/>
      <c r="AY18" s="95"/>
      <c r="AZ18" s="96"/>
      <c r="BA18" s="96"/>
      <c r="BB18" s="98"/>
      <c r="BC18" s="99"/>
      <c r="BD18" s="96"/>
      <c r="BE18" s="96"/>
      <c r="BF18" s="97"/>
      <c r="BG18" s="101"/>
      <c r="BH18" s="96"/>
      <c r="BI18" s="96"/>
      <c r="BJ18" s="96"/>
      <c r="BK18" s="98"/>
      <c r="BL18" s="99"/>
      <c r="BM18" s="96"/>
      <c r="BN18" s="97"/>
      <c r="BO18" s="98"/>
      <c r="BP18" s="99"/>
      <c r="BQ18" s="96"/>
      <c r="BR18" s="96"/>
      <c r="BS18" s="98"/>
      <c r="BT18" s="99"/>
      <c r="BU18" s="95"/>
      <c r="BV18" s="96"/>
      <c r="BW18" s="96"/>
      <c r="BX18" s="98"/>
      <c r="BY18" s="99"/>
      <c r="BZ18" s="96"/>
      <c r="CA18" s="96"/>
      <c r="CB18" s="98"/>
      <c r="CC18" s="102"/>
      <c r="CD18" s="103"/>
      <c r="CE18" s="104"/>
    </row>
    <row r="19" spans="2:83" ht="3" customHeight="1">
      <c r="B19" s="189"/>
      <c r="C19" s="105"/>
      <c r="D19" s="188"/>
      <c r="E19" s="147"/>
      <c r="F19" s="108"/>
      <c r="G19" s="109"/>
      <c r="H19" s="116"/>
      <c r="I19" s="111"/>
      <c r="J19" s="111"/>
      <c r="K19" s="111"/>
      <c r="L19" s="113"/>
      <c r="M19" s="114"/>
      <c r="N19" s="111"/>
      <c r="O19" s="111"/>
      <c r="P19" s="111"/>
      <c r="Q19" s="114"/>
      <c r="R19" s="111"/>
      <c r="S19" s="111"/>
      <c r="T19" s="113"/>
      <c r="U19" s="114"/>
      <c r="V19" s="111"/>
      <c r="W19" s="111"/>
      <c r="X19" s="112"/>
      <c r="Y19" s="113"/>
      <c r="Z19" s="114"/>
      <c r="AA19" s="111"/>
      <c r="AB19" s="111"/>
      <c r="AC19" s="111"/>
      <c r="AD19" s="114"/>
      <c r="AE19" s="111"/>
      <c r="AF19" s="111"/>
      <c r="AG19" s="113"/>
      <c r="AH19" s="114"/>
      <c r="AI19" s="111"/>
      <c r="AJ19" s="111"/>
      <c r="AK19" s="111"/>
      <c r="AL19" s="113"/>
      <c r="AM19" s="114"/>
      <c r="AN19" s="111"/>
      <c r="AO19" s="111"/>
      <c r="AP19" s="112"/>
      <c r="AQ19" s="114"/>
      <c r="AR19" s="111"/>
      <c r="AS19" s="111"/>
      <c r="AT19" s="113"/>
      <c r="AU19" s="114"/>
      <c r="AV19" s="111"/>
      <c r="AW19" s="111"/>
      <c r="AX19" s="115"/>
      <c r="AY19" s="110"/>
      <c r="AZ19" s="111"/>
      <c r="BA19" s="111"/>
      <c r="BB19" s="113"/>
      <c r="BC19" s="114"/>
      <c r="BD19" s="111"/>
      <c r="BE19" s="111"/>
      <c r="BF19" s="112"/>
      <c r="BG19" s="116"/>
      <c r="BH19" s="111"/>
      <c r="BI19" s="111"/>
      <c r="BJ19" s="111"/>
      <c r="BK19" s="113"/>
      <c r="BL19" s="114"/>
      <c r="BM19" s="111"/>
      <c r="BN19" s="112"/>
      <c r="BO19" s="113"/>
      <c r="BP19" s="114"/>
      <c r="BQ19" s="111"/>
      <c r="BR19" s="111"/>
      <c r="BS19" s="113"/>
      <c r="BT19" s="114"/>
      <c r="BU19" s="110"/>
      <c r="BV19" s="111"/>
      <c r="BW19" s="111"/>
      <c r="BX19" s="113"/>
      <c r="BY19" s="114"/>
      <c r="BZ19" s="111"/>
      <c r="CA19" s="111"/>
      <c r="CB19" s="113"/>
      <c r="CC19" s="149"/>
      <c r="CD19" s="150"/>
      <c r="CE19" s="151"/>
    </row>
    <row r="20" spans="2:83" ht="50.25" hidden="1" customHeight="1">
      <c r="B20" s="189"/>
      <c r="C20" s="142" t="s">
        <v>35</v>
      </c>
      <c r="D20" s="106"/>
      <c r="E20" s="143" t="s">
        <v>34</v>
      </c>
      <c r="F20" s="131"/>
      <c r="G20" s="132"/>
      <c r="H20" s="8"/>
      <c r="I20" s="3"/>
      <c r="J20" s="3"/>
      <c r="K20" s="3"/>
      <c r="L20" s="5"/>
      <c r="M20" s="6"/>
      <c r="N20" s="3"/>
      <c r="O20" s="3"/>
      <c r="P20" s="3"/>
      <c r="Q20" s="6"/>
      <c r="R20" s="3"/>
      <c r="S20" s="3"/>
      <c r="T20" s="5"/>
      <c r="U20" s="6"/>
      <c r="V20" s="3"/>
      <c r="W20" s="3"/>
      <c r="X20" s="4"/>
      <c r="Y20" s="5"/>
      <c r="Z20" s="6"/>
      <c r="AA20" s="3"/>
      <c r="AB20" s="3"/>
      <c r="AC20" s="3"/>
      <c r="AD20" s="6"/>
      <c r="AE20" s="3"/>
      <c r="AF20" s="3"/>
      <c r="AG20" s="5"/>
      <c r="AH20" s="6"/>
      <c r="AI20" s="3"/>
      <c r="AJ20" s="3"/>
      <c r="AK20" s="3"/>
      <c r="AL20" s="5"/>
      <c r="AM20" s="6"/>
      <c r="AN20" s="3"/>
      <c r="AO20" s="3"/>
      <c r="AP20" s="4"/>
      <c r="AQ20" s="6"/>
      <c r="AR20" s="3"/>
      <c r="AS20" s="3"/>
      <c r="AT20" s="5"/>
      <c r="AU20" s="6"/>
      <c r="AV20" s="3"/>
      <c r="AW20" s="3"/>
      <c r="AX20" s="7"/>
      <c r="AY20" s="2"/>
      <c r="AZ20" s="3"/>
      <c r="BA20" s="3"/>
      <c r="BB20" s="5"/>
      <c r="BC20" s="6"/>
      <c r="BD20" s="3"/>
      <c r="BE20" s="3"/>
      <c r="BF20" s="4"/>
      <c r="BG20" s="8"/>
      <c r="BH20" s="3"/>
      <c r="BI20" s="3"/>
      <c r="BJ20" s="3"/>
      <c r="BK20" s="5"/>
      <c r="BL20" s="6"/>
      <c r="BM20" s="3"/>
      <c r="BN20" s="3"/>
      <c r="BO20" s="5"/>
      <c r="BP20" s="6"/>
      <c r="BQ20" s="3"/>
      <c r="BR20" s="3"/>
      <c r="BS20" s="5"/>
      <c r="BT20" s="6"/>
      <c r="BU20" s="2"/>
      <c r="BV20" s="3"/>
      <c r="BW20" s="3"/>
      <c r="BX20" s="5"/>
      <c r="BY20" s="6"/>
      <c r="BZ20" s="3"/>
      <c r="CA20" s="3"/>
      <c r="CB20" s="5"/>
      <c r="CC20" s="134"/>
      <c r="CD20" s="135"/>
      <c r="CE20" s="136"/>
    </row>
    <row r="21" spans="2:83" ht="3" hidden="1" customHeight="1">
      <c r="B21" s="189"/>
      <c r="C21" s="117"/>
      <c r="D21" s="148"/>
      <c r="E21" s="145"/>
      <c r="F21" s="140"/>
      <c r="G21" s="139"/>
      <c r="H21" s="125"/>
      <c r="I21" s="120"/>
      <c r="J21" s="120"/>
      <c r="K21" s="120"/>
      <c r="L21" s="122"/>
      <c r="M21" s="123"/>
      <c r="N21" s="120"/>
      <c r="O21" s="120"/>
      <c r="P21" s="120"/>
      <c r="Q21" s="123"/>
      <c r="R21" s="120"/>
      <c r="S21" s="120"/>
      <c r="T21" s="122"/>
      <c r="U21" s="123"/>
      <c r="V21" s="120"/>
      <c r="W21" s="120"/>
      <c r="X21" s="121"/>
      <c r="Y21" s="122"/>
      <c r="Z21" s="123"/>
      <c r="AA21" s="120"/>
      <c r="AB21" s="120"/>
      <c r="AC21" s="120"/>
      <c r="AD21" s="123"/>
      <c r="AE21" s="120"/>
      <c r="AF21" s="120"/>
      <c r="AG21" s="122"/>
      <c r="AH21" s="123"/>
      <c r="AI21" s="120"/>
      <c r="AJ21" s="120"/>
      <c r="AK21" s="120"/>
      <c r="AL21" s="122"/>
      <c r="AM21" s="123"/>
      <c r="AN21" s="120"/>
      <c r="AO21" s="120"/>
      <c r="AP21" s="121"/>
      <c r="AQ21" s="123"/>
      <c r="AR21" s="120"/>
      <c r="AS21" s="120"/>
      <c r="AT21" s="122"/>
      <c r="AU21" s="123"/>
      <c r="AV21" s="120"/>
      <c r="AW21" s="120"/>
      <c r="AX21" s="124"/>
      <c r="AY21" s="119"/>
      <c r="AZ21" s="120"/>
      <c r="BA21" s="120"/>
      <c r="BB21" s="122"/>
      <c r="BC21" s="123"/>
      <c r="BD21" s="120"/>
      <c r="BE21" s="120"/>
      <c r="BF21" s="121"/>
      <c r="BG21" s="125"/>
      <c r="BH21" s="120"/>
      <c r="BI21" s="120"/>
      <c r="BJ21" s="120"/>
      <c r="BK21" s="122"/>
      <c r="BL21" s="123"/>
      <c r="BM21" s="120"/>
      <c r="BN21" s="121"/>
      <c r="BO21" s="122"/>
      <c r="BP21" s="123"/>
      <c r="BQ21" s="120"/>
      <c r="BR21" s="120"/>
      <c r="BS21" s="122"/>
      <c r="BT21" s="123"/>
      <c r="BU21" s="119"/>
      <c r="BV21" s="120"/>
      <c r="BW21" s="120"/>
      <c r="BX21" s="122"/>
      <c r="BY21" s="123"/>
      <c r="BZ21" s="120"/>
      <c r="CA21" s="120"/>
      <c r="CB21" s="122"/>
      <c r="CC21" s="141"/>
      <c r="CD21" s="128"/>
      <c r="CE21" s="129"/>
    </row>
    <row r="22" spans="2:83" ht="50.25" hidden="1" customHeight="1">
      <c r="B22" s="189"/>
      <c r="C22" s="105" t="s">
        <v>36</v>
      </c>
      <c r="D22" s="106"/>
      <c r="E22" s="130" t="s">
        <v>21</v>
      </c>
      <c r="F22" s="131"/>
      <c r="G22" s="132"/>
      <c r="H22" s="8"/>
      <c r="I22" s="3"/>
      <c r="J22" s="3"/>
      <c r="K22" s="3"/>
      <c r="L22" s="5"/>
      <c r="M22" s="6"/>
      <c r="N22" s="3"/>
      <c r="O22" s="3"/>
      <c r="P22" s="3"/>
      <c r="Q22" s="6"/>
      <c r="R22" s="3"/>
      <c r="S22" s="3"/>
      <c r="T22" s="5"/>
      <c r="U22" s="6"/>
      <c r="V22" s="3"/>
      <c r="W22" s="3"/>
      <c r="X22" s="4"/>
      <c r="Y22" s="5"/>
      <c r="Z22" s="6"/>
      <c r="AA22" s="3"/>
      <c r="AB22" s="3"/>
      <c r="AC22" s="3"/>
      <c r="AD22" s="6"/>
      <c r="AE22" s="3"/>
      <c r="AF22" s="3"/>
      <c r="AG22" s="5"/>
      <c r="AH22" s="6"/>
      <c r="AI22" s="3"/>
      <c r="AJ22" s="3"/>
      <c r="AK22" s="3"/>
      <c r="AL22" s="5"/>
      <c r="AM22" s="6"/>
      <c r="AN22" s="3"/>
      <c r="AO22" s="3"/>
      <c r="AP22" s="4"/>
      <c r="AQ22" s="6"/>
      <c r="AR22" s="3"/>
      <c r="AS22" s="3"/>
      <c r="AT22" s="5"/>
      <c r="AU22" s="6"/>
      <c r="AV22" s="3"/>
      <c r="AW22" s="3"/>
      <c r="AX22" s="7"/>
      <c r="AY22" s="2"/>
      <c r="AZ22" s="3"/>
      <c r="BA22" s="3"/>
      <c r="BB22" s="5"/>
      <c r="BC22" s="6"/>
      <c r="BD22" s="3"/>
      <c r="BE22" s="3"/>
      <c r="BF22" s="4"/>
      <c r="BG22" s="8"/>
      <c r="BH22" s="3"/>
      <c r="BI22" s="3"/>
      <c r="BJ22" s="3"/>
      <c r="BK22" s="5"/>
      <c r="BL22" s="6"/>
      <c r="BM22" s="111"/>
      <c r="BN22" s="4"/>
      <c r="BO22" s="5"/>
      <c r="BP22" s="6"/>
      <c r="BQ22" s="111"/>
      <c r="BR22" s="3"/>
      <c r="BS22" s="5"/>
      <c r="BT22" s="6"/>
      <c r="BU22" s="2"/>
      <c r="BV22" s="3"/>
      <c r="BW22" s="3"/>
      <c r="BX22" s="5"/>
      <c r="BY22" s="6"/>
      <c r="BZ22" s="3"/>
      <c r="CA22" s="3"/>
      <c r="CB22" s="5"/>
      <c r="CC22" s="134"/>
      <c r="CD22" s="135"/>
      <c r="CE22" s="136"/>
    </row>
    <row r="23" spans="2:83" ht="3" hidden="1" customHeight="1">
      <c r="B23" s="189"/>
      <c r="C23" s="117"/>
      <c r="D23" s="106"/>
      <c r="E23" s="107"/>
      <c r="F23" s="108"/>
      <c r="G23" s="109"/>
      <c r="H23" s="116"/>
      <c r="I23" s="111"/>
      <c r="J23" s="111"/>
      <c r="K23" s="111"/>
      <c r="L23" s="113"/>
      <c r="M23" s="114"/>
      <c r="N23" s="111"/>
      <c r="O23" s="111"/>
      <c r="P23" s="111"/>
      <c r="Q23" s="114"/>
      <c r="R23" s="111"/>
      <c r="S23" s="111"/>
      <c r="T23" s="113"/>
      <c r="U23" s="114"/>
      <c r="V23" s="111"/>
      <c r="W23" s="111"/>
      <c r="X23" s="112"/>
      <c r="Y23" s="113"/>
      <c r="Z23" s="114"/>
      <c r="AA23" s="111"/>
      <c r="AB23" s="111"/>
      <c r="AC23" s="111"/>
      <c r="AD23" s="114"/>
      <c r="AE23" s="111"/>
      <c r="AF23" s="111"/>
      <c r="AG23" s="113"/>
      <c r="AH23" s="114"/>
      <c r="AI23" s="111"/>
      <c r="AJ23" s="111"/>
      <c r="AK23" s="111"/>
      <c r="AL23" s="113"/>
      <c r="AM23" s="114"/>
      <c r="AN23" s="111"/>
      <c r="AO23" s="111"/>
      <c r="AP23" s="112"/>
      <c r="AQ23" s="114"/>
      <c r="AR23" s="111"/>
      <c r="AS23" s="111"/>
      <c r="AT23" s="113"/>
      <c r="AU23" s="114"/>
      <c r="AV23" s="111"/>
      <c r="AW23" s="111"/>
      <c r="AX23" s="115"/>
      <c r="AY23" s="110"/>
      <c r="AZ23" s="111"/>
      <c r="BA23" s="111"/>
      <c r="BB23" s="113"/>
      <c r="BC23" s="114"/>
      <c r="BD23" s="111"/>
      <c r="BE23" s="111"/>
      <c r="BF23" s="112"/>
      <c r="BG23" s="116"/>
      <c r="BH23" s="111"/>
      <c r="BI23" s="111"/>
      <c r="BJ23" s="111"/>
      <c r="BK23" s="113"/>
      <c r="BL23" s="114"/>
      <c r="BM23" s="111"/>
      <c r="BN23" s="112"/>
      <c r="BO23" s="113"/>
      <c r="BP23" s="114"/>
      <c r="BQ23" s="111"/>
      <c r="BR23" s="111"/>
      <c r="BS23" s="113"/>
      <c r="BT23" s="114"/>
      <c r="BU23" s="110"/>
      <c r="BV23" s="111"/>
      <c r="BW23" s="111"/>
      <c r="BX23" s="113"/>
      <c r="BY23" s="114"/>
      <c r="BZ23" s="111"/>
      <c r="CA23" s="111"/>
      <c r="CB23" s="113"/>
      <c r="CC23" s="149"/>
      <c r="CD23" s="150"/>
      <c r="CE23" s="151"/>
    </row>
    <row r="24" spans="2:83" ht="50.25" hidden="1" customHeight="1">
      <c r="B24" s="189"/>
      <c r="C24" s="105" t="s">
        <v>39</v>
      </c>
      <c r="D24" s="106"/>
      <c r="E24" s="130" t="s">
        <v>20</v>
      </c>
      <c r="F24" s="131"/>
      <c r="G24" s="132"/>
      <c r="H24" s="8"/>
      <c r="I24" s="3"/>
      <c r="J24" s="3"/>
      <c r="K24" s="3"/>
      <c r="L24" s="5"/>
      <c r="M24" s="6"/>
      <c r="N24" s="3"/>
      <c r="O24" s="3"/>
      <c r="P24" s="3"/>
      <c r="Q24" s="6"/>
      <c r="R24" s="3"/>
      <c r="S24" s="3"/>
      <c r="T24" s="5"/>
      <c r="U24" s="6"/>
      <c r="V24" s="3"/>
      <c r="W24" s="3"/>
      <c r="X24" s="4"/>
      <c r="Y24" s="5"/>
      <c r="Z24" s="6"/>
      <c r="AA24" s="3"/>
      <c r="AB24" s="3"/>
      <c r="AC24" s="3"/>
      <c r="AD24" s="6"/>
      <c r="AE24" s="3"/>
      <c r="AF24" s="3"/>
      <c r="AG24" s="5"/>
      <c r="AH24" s="6"/>
      <c r="AI24" s="3"/>
      <c r="AJ24" s="3"/>
      <c r="AK24" s="3"/>
      <c r="AL24" s="5"/>
      <c r="AM24" s="6"/>
      <c r="AN24" s="3"/>
      <c r="AO24" s="3"/>
      <c r="AP24" s="4"/>
      <c r="AQ24" s="6"/>
      <c r="AR24" s="3"/>
      <c r="AS24" s="3"/>
      <c r="AT24" s="5"/>
      <c r="AU24" s="6"/>
      <c r="AV24" s="3"/>
      <c r="AW24" s="3"/>
      <c r="AX24" s="7"/>
      <c r="AY24" s="2"/>
      <c r="AZ24" s="3"/>
      <c r="BA24" s="3"/>
      <c r="BB24" s="5"/>
      <c r="BC24" s="6"/>
      <c r="BD24" s="3"/>
      <c r="BE24" s="3"/>
      <c r="BF24" s="4"/>
      <c r="BG24" s="8"/>
      <c r="BH24" s="3"/>
      <c r="BI24" s="3"/>
      <c r="BJ24" s="3"/>
      <c r="BK24" s="5"/>
      <c r="BL24" s="6"/>
      <c r="BM24" s="3"/>
      <c r="BN24" s="4"/>
      <c r="BO24" s="5"/>
      <c r="BP24" s="6"/>
      <c r="BQ24" s="3"/>
      <c r="BR24" s="3"/>
      <c r="BS24" s="5"/>
      <c r="BT24" s="6"/>
      <c r="BU24" s="2"/>
      <c r="BV24" s="3"/>
      <c r="BW24" s="3"/>
      <c r="BX24" s="5"/>
      <c r="BY24" s="6"/>
      <c r="BZ24" s="3"/>
      <c r="CA24" s="3"/>
      <c r="CB24" s="5"/>
      <c r="CC24" s="134"/>
      <c r="CD24" s="135"/>
      <c r="CE24" s="136"/>
    </row>
    <row r="25" spans="2:83" ht="3" hidden="1" customHeight="1">
      <c r="B25" s="189"/>
      <c r="C25" s="117"/>
      <c r="D25" s="106"/>
      <c r="E25" s="137"/>
      <c r="F25" s="140"/>
      <c r="G25" s="139"/>
      <c r="H25" s="125"/>
      <c r="I25" s="120"/>
      <c r="J25" s="120"/>
      <c r="K25" s="120"/>
      <c r="L25" s="122"/>
      <c r="M25" s="123"/>
      <c r="N25" s="120"/>
      <c r="O25" s="120"/>
      <c r="P25" s="120"/>
      <c r="Q25" s="123"/>
      <c r="R25" s="120"/>
      <c r="S25" s="120"/>
      <c r="T25" s="122"/>
      <c r="U25" s="123"/>
      <c r="V25" s="120"/>
      <c r="W25" s="120"/>
      <c r="X25" s="121"/>
      <c r="Y25" s="122"/>
      <c r="Z25" s="123"/>
      <c r="AA25" s="120"/>
      <c r="AB25" s="120"/>
      <c r="AC25" s="120"/>
      <c r="AD25" s="123"/>
      <c r="AE25" s="120"/>
      <c r="AF25" s="120"/>
      <c r="AG25" s="122"/>
      <c r="AH25" s="123"/>
      <c r="AI25" s="120"/>
      <c r="AJ25" s="120"/>
      <c r="AK25" s="120"/>
      <c r="AL25" s="122"/>
      <c r="AM25" s="123"/>
      <c r="AN25" s="120"/>
      <c r="AO25" s="120"/>
      <c r="AP25" s="121"/>
      <c r="AQ25" s="123"/>
      <c r="AR25" s="120"/>
      <c r="AS25" s="120"/>
      <c r="AT25" s="122"/>
      <c r="AU25" s="123"/>
      <c r="AV25" s="120"/>
      <c r="AW25" s="120"/>
      <c r="AX25" s="124"/>
      <c r="AY25" s="119"/>
      <c r="AZ25" s="120"/>
      <c r="BA25" s="120"/>
      <c r="BB25" s="122"/>
      <c r="BC25" s="123"/>
      <c r="BD25" s="120"/>
      <c r="BE25" s="120"/>
      <c r="BF25" s="121"/>
      <c r="BG25" s="125"/>
      <c r="BH25" s="120"/>
      <c r="BI25" s="120"/>
      <c r="BJ25" s="120"/>
      <c r="BK25" s="122"/>
      <c r="BL25" s="123"/>
      <c r="BM25" s="120"/>
      <c r="BN25" s="121"/>
      <c r="BO25" s="122"/>
      <c r="BP25" s="123"/>
      <c r="BQ25" s="120"/>
      <c r="BR25" s="120"/>
      <c r="BS25" s="122"/>
      <c r="BT25" s="123"/>
      <c r="BU25" s="119"/>
      <c r="BV25" s="120"/>
      <c r="BW25" s="120"/>
      <c r="BX25" s="122"/>
      <c r="BY25" s="123"/>
      <c r="BZ25" s="120"/>
      <c r="CA25" s="120"/>
      <c r="CB25" s="122"/>
      <c r="CC25" s="141"/>
      <c r="CD25" s="128"/>
      <c r="CE25" s="129"/>
    </row>
    <row r="26" spans="2:83" ht="50.25" hidden="1" customHeight="1">
      <c r="B26" s="189"/>
      <c r="C26" s="105" t="s">
        <v>37</v>
      </c>
      <c r="D26" s="106"/>
      <c r="E26" s="130" t="s">
        <v>31</v>
      </c>
      <c r="F26" s="131"/>
      <c r="G26" s="132"/>
      <c r="H26" s="8"/>
      <c r="I26" s="3"/>
      <c r="J26" s="3"/>
      <c r="K26" s="3"/>
      <c r="L26" s="5"/>
      <c r="M26" s="6"/>
      <c r="N26" s="3"/>
      <c r="O26" s="3"/>
      <c r="P26" s="3"/>
      <c r="Q26" s="6"/>
      <c r="R26" s="3"/>
      <c r="S26" s="3"/>
      <c r="T26" s="5"/>
      <c r="U26" s="6"/>
      <c r="V26" s="3"/>
      <c r="W26" s="3"/>
      <c r="X26" s="4"/>
      <c r="Y26" s="5"/>
      <c r="Z26" s="6"/>
      <c r="AA26" s="3"/>
      <c r="AB26" s="3"/>
      <c r="AC26" s="3"/>
      <c r="AD26" s="6"/>
      <c r="AE26" s="3"/>
      <c r="AF26" s="3"/>
      <c r="AG26" s="5"/>
      <c r="AH26" s="6"/>
      <c r="AI26" s="3"/>
      <c r="AJ26" s="3"/>
      <c r="AK26" s="3"/>
      <c r="AL26" s="5"/>
      <c r="AM26" s="6"/>
      <c r="AN26" s="3"/>
      <c r="AO26" s="3"/>
      <c r="AP26" s="4"/>
      <c r="AQ26" s="6"/>
      <c r="AR26" s="3"/>
      <c r="AS26" s="3"/>
      <c r="AT26" s="5"/>
      <c r="AU26" s="6"/>
      <c r="AV26" s="3"/>
      <c r="AW26" s="3"/>
      <c r="AX26" s="7"/>
      <c r="AY26" s="2"/>
      <c r="AZ26" s="3"/>
      <c r="BA26" s="3"/>
      <c r="BB26" s="5"/>
      <c r="BC26" s="6"/>
      <c r="BD26" s="3"/>
      <c r="BE26" s="3"/>
      <c r="BF26" s="4"/>
      <c r="BG26" s="8"/>
      <c r="BH26" s="3"/>
      <c r="BI26" s="3"/>
      <c r="BJ26" s="3"/>
      <c r="BK26" s="5"/>
      <c r="BL26" s="6"/>
      <c r="BM26" s="111"/>
      <c r="BN26" s="4"/>
      <c r="BO26" s="5"/>
      <c r="BP26" s="6"/>
      <c r="BQ26" s="111"/>
      <c r="BR26" s="3"/>
      <c r="BS26" s="5"/>
      <c r="BT26" s="6"/>
      <c r="BU26" s="2"/>
      <c r="BV26" s="3"/>
      <c r="BW26" s="3"/>
      <c r="BX26" s="5"/>
      <c r="BY26" s="6"/>
      <c r="BZ26" s="3"/>
      <c r="CA26" s="3"/>
      <c r="CB26" s="5"/>
      <c r="CC26" s="134"/>
      <c r="CD26" s="135"/>
      <c r="CE26" s="136"/>
    </row>
    <row r="27" spans="2:83" ht="3" hidden="1" customHeight="1">
      <c r="B27" s="189"/>
      <c r="C27" s="117"/>
      <c r="D27" s="146"/>
      <c r="E27" s="137"/>
      <c r="F27" s="140"/>
      <c r="G27" s="139"/>
      <c r="H27" s="125"/>
      <c r="I27" s="120"/>
      <c r="J27" s="120"/>
      <c r="K27" s="120"/>
      <c r="L27" s="122"/>
      <c r="M27" s="123"/>
      <c r="N27" s="120"/>
      <c r="O27" s="120"/>
      <c r="P27" s="120"/>
      <c r="Q27" s="123"/>
      <c r="R27" s="120"/>
      <c r="S27" s="120"/>
      <c r="T27" s="122"/>
      <c r="U27" s="123"/>
      <c r="V27" s="120"/>
      <c r="W27" s="120"/>
      <c r="X27" s="121"/>
      <c r="Y27" s="122"/>
      <c r="Z27" s="123"/>
      <c r="AA27" s="120"/>
      <c r="AB27" s="120"/>
      <c r="AC27" s="120"/>
      <c r="AD27" s="123"/>
      <c r="AE27" s="120"/>
      <c r="AF27" s="120"/>
      <c r="AG27" s="122"/>
      <c r="AH27" s="123"/>
      <c r="AI27" s="120"/>
      <c r="AJ27" s="120"/>
      <c r="AK27" s="120"/>
      <c r="AL27" s="122"/>
      <c r="AM27" s="123"/>
      <c r="AN27" s="120"/>
      <c r="AO27" s="120"/>
      <c r="AP27" s="121"/>
      <c r="AQ27" s="123"/>
      <c r="AR27" s="120"/>
      <c r="AS27" s="120"/>
      <c r="AT27" s="122"/>
      <c r="AU27" s="123"/>
      <c r="AV27" s="120"/>
      <c r="AW27" s="120"/>
      <c r="AX27" s="124"/>
      <c r="AY27" s="119"/>
      <c r="AZ27" s="120"/>
      <c r="BA27" s="120"/>
      <c r="BB27" s="122"/>
      <c r="BC27" s="123"/>
      <c r="BD27" s="120"/>
      <c r="BE27" s="120"/>
      <c r="BF27" s="121"/>
      <c r="BG27" s="125"/>
      <c r="BH27" s="120"/>
      <c r="BI27" s="120"/>
      <c r="BJ27" s="120"/>
      <c r="BK27" s="122"/>
      <c r="BL27" s="123"/>
      <c r="BM27" s="120"/>
      <c r="BN27" s="121"/>
      <c r="BO27" s="122"/>
      <c r="BP27" s="123"/>
      <c r="BQ27" s="120"/>
      <c r="BR27" s="120"/>
      <c r="BS27" s="122"/>
      <c r="BT27" s="123"/>
      <c r="BU27" s="119"/>
      <c r="BV27" s="120"/>
      <c r="BW27" s="120"/>
      <c r="BX27" s="122"/>
      <c r="BY27" s="123"/>
      <c r="BZ27" s="120"/>
      <c r="CA27" s="120"/>
      <c r="CB27" s="122"/>
      <c r="CC27" s="141"/>
      <c r="CD27" s="128"/>
      <c r="CE27" s="129"/>
    </row>
    <row r="28" spans="2:83" ht="50.25" hidden="1" customHeight="1">
      <c r="B28" s="189"/>
      <c r="C28" s="105" t="s">
        <v>38</v>
      </c>
      <c r="D28" s="106" t="s">
        <v>33</v>
      </c>
      <c r="E28" s="130"/>
      <c r="F28" s="131"/>
      <c r="G28" s="132"/>
      <c r="H28" s="8"/>
      <c r="I28" s="3"/>
      <c r="J28" s="3"/>
      <c r="K28" s="3"/>
      <c r="L28" s="5"/>
      <c r="M28" s="6"/>
      <c r="N28" s="3"/>
      <c r="O28" s="3"/>
      <c r="P28" s="3"/>
      <c r="Q28" s="6"/>
      <c r="R28" s="3"/>
      <c r="S28" s="3"/>
      <c r="T28" s="5"/>
      <c r="U28" s="6"/>
      <c r="V28" s="3"/>
      <c r="W28" s="3"/>
      <c r="X28" s="4"/>
      <c r="Y28" s="5"/>
      <c r="Z28" s="6"/>
      <c r="AA28" s="3"/>
      <c r="AB28" s="3"/>
      <c r="AC28" s="3"/>
      <c r="AD28" s="6"/>
      <c r="AE28" s="3"/>
      <c r="AF28" s="3"/>
      <c r="AG28" s="5"/>
      <c r="AH28" s="6"/>
      <c r="AI28" s="3"/>
      <c r="AJ28" s="3"/>
      <c r="AK28" s="3"/>
      <c r="AL28" s="5"/>
      <c r="AM28" s="6"/>
      <c r="AN28" s="3"/>
      <c r="AO28" s="3"/>
      <c r="AP28" s="4"/>
      <c r="AQ28" s="6"/>
      <c r="AR28" s="3"/>
      <c r="AS28" s="3"/>
      <c r="AT28" s="5"/>
      <c r="AU28" s="6"/>
      <c r="AV28" s="3"/>
      <c r="AW28" s="3"/>
      <c r="AX28" s="7"/>
      <c r="AY28" s="2"/>
      <c r="AZ28" s="3"/>
      <c r="BA28" s="3"/>
      <c r="BB28" s="5"/>
      <c r="BC28" s="6"/>
      <c r="BD28" s="3"/>
      <c r="BE28" s="3"/>
      <c r="BF28" s="4"/>
      <c r="BG28" s="8"/>
      <c r="BH28" s="3"/>
      <c r="BI28" s="3"/>
      <c r="BJ28" s="3"/>
      <c r="BK28" s="5"/>
      <c r="BL28" s="6"/>
      <c r="BM28" s="111"/>
      <c r="BN28" s="4"/>
      <c r="BO28" s="5"/>
      <c r="BP28" s="6"/>
      <c r="BQ28" s="111"/>
      <c r="BR28" s="3"/>
      <c r="BS28" s="5"/>
      <c r="BT28" s="6"/>
      <c r="BU28" s="2"/>
      <c r="BV28" s="3"/>
      <c r="BW28" s="3"/>
      <c r="BX28" s="5"/>
      <c r="BY28" s="6"/>
      <c r="BZ28" s="3"/>
      <c r="CA28" s="3"/>
      <c r="CB28" s="5"/>
      <c r="CC28" s="134"/>
      <c r="CD28" s="135"/>
      <c r="CE28" s="136"/>
    </row>
    <row r="29" spans="2:83" ht="3" customHeight="1">
      <c r="B29" s="329" t="s">
        <v>49</v>
      </c>
      <c r="C29" s="117"/>
      <c r="D29" s="144"/>
      <c r="E29" s="145"/>
      <c r="F29" s="138"/>
      <c r="G29" s="139"/>
      <c r="H29" s="125"/>
      <c r="I29" s="120"/>
      <c r="J29" s="120"/>
      <c r="K29" s="120"/>
      <c r="L29" s="122"/>
      <c r="M29" s="123"/>
      <c r="N29" s="120"/>
      <c r="O29" s="120"/>
      <c r="P29" s="120"/>
      <c r="Q29" s="123"/>
      <c r="R29" s="120"/>
      <c r="S29" s="120"/>
      <c r="T29" s="122"/>
      <c r="U29" s="123"/>
      <c r="V29" s="120"/>
      <c r="W29" s="120"/>
      <c r="X29" s="121"/>
      <c r="Y29" s="122"/>
      <c r="Z29" s="123"/>
      <c r="AA29" s="120"/>
      <c r="AB29" s="120"/>
      <c r="AC29" s="120"/>
      <c r="AD29" s="123"/>
      <c r="AE29" s="120"/>
      <c r="AF29" s="120"/>
      <c r="AG29" s="122"/>
      <c r="AH29" s="123"/>
      <c r="AI29" s="120"/>
      <c r="AJ29" s="120"/>
      <c r="AK29" s="120"/>
      <c r="AL29" s="122"/>
      <c r="AM29" s="123"/>
      <c r="AN29" s="120"/>
      <c r="AO29" s="120"/>
      <c r="AP29" s="121"/>
      <c r="AQ29" s="123"/>
      <c r="AR29" s="120"/>
      <c r="AS29" s="120"/>
      <c r="AT29" s="122"/>
      <c r="AU29" s="123"/>
      <c r="AV29" s="120"/>
      <c r="AW29" s="120"/>
      <c r="AX29" s="124"/>
      <c r="AY29" s="119"/>
      <c r="AZ29" s="120"/>
      <c r="BA29" s="120"/>
      <c r="BB29" s="122"/>
      <c r="BC29" s="123"/>
      <c r="BD29" s="120"/>
      <c r="BE29" s="120"/>
      <c r="BF29" s="121"/>
      <c r="BG29" s="125"/>
      <c r="BH29" s="120"/>
      <c r="BI29" s="120"/>
      <c r="BJ29" s="120"/>
      <c r="BK29" s="122"/>
      <c r="BL29" s="123"/>
      <c r="BM29" s="120"/>
      <c r="BN29" s="121"/>
      <c r="BO29" s="122"/>
      <c r="BP29" s="123"/>
      <c r="BQ29" s="120"/>
      <c r="BR29" s="120"/>
      <c r="BS29" s="122"/>
      <c r="BT29" s="123"/>
      <c r="BU29" s="119"/>
      <c r="BV29" s="120"/>
      <c r="BW29" s="120"/>
      <c r="BX29" s="126"/>
      <c r="BY29" s="123"/>
      <c r="BZ29" s="120"/>
      <c r="CA29" s="120"/>
      <c r="CB29" s="126"/>
      <c r="CC29" s="127"/>
      <c r="CD29" s="128"/>
      <c r="CE29" s="129"/>
    </row>
    <row r="30" spans="2:83" ht="49.9" customHeight="1">
      <c r="B30" s="329"/>
      <c r="C30" s="105" t="s">
        <v>1</v>
      </c>
      <c r="D30" s="148" t="s">
        <v>47</v>
      </c>
      <c r="E30" s="130" t="s">
        <v>48</v>
      </c>
      <c r="F30" s="130"/>
      <c r="G30" s="109"/>
      <c r="H30" s="116"/>
      <c r="I30" s="111"/>
      <c r="J30" s="111"/>
      <c r="K30" s="111"/>
      <c r="L30" s="113"/>
      <c r="M30" s="114"/>
      <c r="N30" s="111"/>
      <c r="O30" s="111"/>
      <c r="P30" s="111"/>
      <c r="Q30" s="114"/>
      <c r="R30" s="111"/>
      <c r="S30" s="111"/>
      <c r="T30" s="113"/>
      <c r="U30" s="114"/>
      <c r="V30" s="111"/>
      <c r="W30" s="111"/>
      <c r="X30" s="112"/>
      <c r="Y30" s="113"/>
      <c r="Z30" s="114"/>
      <c r="AA30" s="111"/>
      <c r="AB30" s="111"/>
      <c r="AC30" s="111"/>
      <c r="AD30" s="114"/>
      <c r="AE30" s="111"/>
      <c r="AF30" s="111"/>
      <c r="AG30" s="113"/>
      <c r="AH30" s="114"/>
      <c r="AI30" s="111"/>
      <c r="AJ30" s="111"/>
      <c r="AK30" s="111"/>
      <c r="AL30" s="113"/>
      <c r="AM30" s="114"/>
      <c r="AN30" s="111"/>
      <c r="AO30" s="111"/>
      <c r="AP30" s="112"/>
      <c r="AQ30" s="114"/>
      <c r="AR30" s="111"/>
      <c r="AS30" s="111"/>
      <c r="AT30" s="113"/>
      <c r="AU30" s="114"/>
      <c r="AV30" s="111"/>
      <c r="AW30" s="111"/>
      <c r="AX30" s="115"/>
      <c r="AY30" s="110"/>
      <c r="AZ30" s="111"/>
      <c r="BA30" s="111"/>
      <c r="BB30" s="113"/>
      <c r="BC30" s="114"/>
      <c r="BD30" s="111"/>
      <c r="BE30" s="111"/>
      <c r="BF30" s="112"/>
      <c r="BG30" s="116"/>
      <c r="BH30" s="111"/>
      <c r="BI30" s="111"/>
      <c r="BJ30" s="111"/>
      <c r="BK30" s="113"/>
      <c r="BL30" s="114"/>
      <c r="BM30" s="111"/>
      <c r="BN30" s="112"/>
      <c r="BO30" s="113"/>
      <c r="BP30" s="114"/>
      <c r="BQ30" s="111"/>
      <c r="BR30" s="111"/>
      <c r="BS30" s="113"/>
      <c r="BT30" s="114"/>
      <c r="BU30" s="110"/>
      <c r="BV30" s="111"/>
      <c r="BW30" s="111"/>
      <c r="BX30" s="113"/>
      <c r="BY30" s="114"/>
      <c r="BZ30" s="111"/>
      <c r="CA30" s="111"/>
      <c r="CB30" s="113"/>
      <c r="CC30" s="80"/>
      <c r="CD30" s="81"/>
      <c r="CE30" s="82"/>
    </row>
    <row r="31" spans="2:83" ht="3" customHeight="1">
      <c r="B31" s="199"/>
      <c r="C31" s="105"/>
      <c r="D31" s="148"/>
      <c r="E31" s="147"/>
      <c r="F31" s="118"/>
      <c r="G31" s="109"/>
      <c r="H31" s="116"/>
      <c r="I31" s="111"/>
      <c r="J31" s="111"/>
      <c r="K31" s="111"/>
      <c r="L31" s="113"/>
      <c r="M31" s="114"/>
      <c r="N31" s="111"/>
      <c r="O31" s="111"/>
      <c r="P31" s="111"/>
      <c r="Q31" s="114"/>
      <c r="R31" s="111"/>
      <c r="S31" s="111"/>
      <c r="T31" s="113"/>
      <c r="U31" s="114"/>
      <c r="V31" s="111"/>
      <c r="W31" s="111"/>
      <c r="X31" s="112"/>
      <c r="Y31" s="113"/>
      <c r="Z31" s="114"/>
      <c r="AA31" s="111"/>
      <c r="AB31" s="111"/>
      <c r="AC31" s="111"/>
      <c r="AD31" s="114"/>
      <c r="AE31" s="111"/>
      <c r="AF31" s="111"/>
      <c r="AG31" s="113"/>
      <c r="AH31" s="114"/>
      <c r="AI31" s="111"/>
      <c r="AJ31" s="111"/>
      <c r="AK31" s="111"/>
      <c r="AL31" s="113"/>
      <c r="AM31" s="114"/>
      <c r="AN31" s="111"/>
      <c r="AO31" s="111"/>
      <c r="AP31" s="112"/>
      <c r="AQ31" s="114"/>
      <c r="AR31" s="111"/>
      <c r="AS31" s="111"/>
      <c r="AT31" s="113"/>
      <c r="AU31" s="114"/>
      <c r="AV31" s="111"/>
      <c r="AW31" s="111"/>
      <c r="AX31" s="115"/>
      <c r="AY31" s="110"/>
      <c r="AZ31" s="111"/>
      <c r="BA31" s="111"/>
      <c r="BB31" s="113"/>
      <c r="BC31" s="114"/>
      <c r="BD31" s="111"/>
      <c r="BE31" s="111"/>
      <c r="BF31" s="112"/>
      <c r="BG31" s="116"/>
      <c r="BH31" s="111"/>
      <c r="BI31" s="111"/>
      <c r="BJ31" s="111"/>
      <c r="BK31" s="113"/>
      <c r="BL31" s="114"/>
      <c r="BM31" s="111"/>
      <c r="BN31" s="112"/>
      <c r="BO31" s="113"/>
      <c r="BP31" s="114"/>
      <c r="BQ31" s="111"/>
      <c r="BR31" s="111"/>
      <c r="BS31" s="113"/>
      <c r="BT31" s="114"/>
      <c r="BU31" s="110"/>
      <c r="BV31" s="111"/>
      <c r="BW31" s="111"/>
      <c r="BX31" s="133"/>
      <c r="BY31" s="114"/>
      <c r="BZ31" s="111"/>
      <c r="CA31" s="111"/>
      <c r="CB31" s="133"/>
      <c r="CC31" s="80"/>
      <c r="CD31" s="150"/>
      <c r="CE31" s="129"/>
    </row>
    <row r="32" spans="2:83" ht="49.9" customHeight="1">
      <c r="B32" s="199"/>
      <c r="C32" s="105"/>
      <c r="D32" s="148"/>
      <c r="E32" s="107"/>
      <c r="F32" s="107"/>
      <c r="G32" s="109"/>
      <c r="H32" s="116"/>
      <c r="I32" s="111"/>
      <c r="J32" s="111"/>
      <c r="K32" s="111"/>
      <c r="L32" s="113"/>
      <c r="M32" s="114"/>
      <c r="N32" s="111"/>
      <c r="O32" s="111"/>
      <c r="P32" s="111"/>
      <c r="Q32" s="114"/>
      <c r="R32" s="111"/>
      <c r="S32" s="111"/>
      <c r="T32" s="113"/>
      <c r="U32" s="114"/>
      <c r="V32" s="111"/>
      <c r="W32" s="111"/>
      <c r="X32" s="112"/>
      <c r="Y32" s="113"/>
      <c r="Z32" s="114"/>
      <c r="AA32" s="111"/>
      <c r="AB32" s="111"/>
      <c r="AC32" s="111"/>
      <c r="AD32" s="114"/>
      <c r="AE32" s="111"/>
      <c r="AF32" s="111"/>
      <c r="AG32" s="113"/>
      <c r="AH32" s="114"/>
      <c r="AI32" s="111"/>
      <c r="AJ32" s="111"/>
      <c r="AK32" s="111"/>
      <c r="AL32" s="113"/>
      <c r="AM32" s="114"/>
      <c r="AN32" s="111"/>
      <c r="AO32" s="111"/>
      <c r="AP32" s="112"/>
      <c r="AQ32" s="114"/>
      <c r="AR32" s="111"/>
      <c r="AS32" s="111"/>
      <c r="AT32" s="113"/>
      <c r="AU32" s="114"/>
      <c r="AV32" s="111"/>
      <c r="AW32" s="111"/>
      <c r="AX32" s="115"/>
      <c r="AY32" s="110"/>
      <c r="AZ32" s="111"/>
      <c r="BA32" s="111"/>
      <c r="BB32" s="113"/>
      <c r="BC32" s="114"/>
      <c r="BD32" s="111"/>
      <c r="BE32" s="111"/>
      <c r="BF32" s="112"/>
      <c r="BG32" s="116"/>
      <c r="BH32" s="111"/>
      <c r="BI32" s="111"/>
      <c r="BJ32" s="111"/>
      <c r="BK32" s="113"/>
      <c r="BL32" s="114"/>
      <c r="BM32" s="111"/>
      <c r="BN32" s="112"/>
      <c r="BO32" s="113"/>
      <c r="BP32" s="114"/>
      <c r="BQ32" s="111"/>
      <c r="BR32" s="111"/>
      <c r="BS32" s="113"/>
      <c r="BT32" s="114"/>
      <c r="BU32" s="110"/>
      <c r="BV32" s="111"/>
      <c r="BW32" s="111"/>
      <c r="BX32" s="113"/>
      <c r="BY32" s="114"/>
      <c r="BZ32" s="111"/>
      <c r="CA32" s="111"/>
      <c r="CB32" s="113"/>
      <c r="CC32" s="80"/>
      <c r="CD32" s="81"/>
      <c r="CE32" s="82"/>
    </row>
    <row r="33" spans="2:83" ht="3" customHeight="1">
      <c r="B33" s="199"/>
      <c r="C33" s="117"/>
      <c r="D33" s="144"/>
      <c r="E33" s="145"/>
      <c r="F33" s="144"/>
      <c r="G33" s="139"/>
      <c r="H33" s="125"/>
      <c r="I33" s="120"/>
      <c r="J33" s="120"/>
      <c r="K33" s="120"/>
      <c r="L33" s="122"/>
      <c r="M33" s="123"/>
      <c r="N33" s="120"/>
      <c r="O33" s="120"/>
      <c r="P33" s="120"/>
      <c r="Q33" s="123"/>
      <c r="R33" s="120"/>
      <c r="S33" s="120"/>
      <c r="T33" s="122"/>
      <c r="U33" s="123"/>
      <c r="V33" s="120"/>
      <c r="W33" s="120"/>
      <c r="X33" s="121"/>
      <c r="Y33" s="122"/>
      <c r="Z33" s="123"/>
      <c r="AA33" s="120"/>
      <c r="AB33" s="120"/>
      <c r="AC33" s="120"/>
      <c r="AD33" s="123"/>
      <c r="AE33" s="120"/>
      <c r="AF33" s="120"/>
      <c r="AG33" s="122"/>
      <c r="AH33" s="123"/>
      <c r="AI33" s="120"/>
      <c r="AJ33" s="120"/>
      <c r="AK33" s="120"/>
      <c r="AL33" s="122"/>
      <c r="AM33" s="123"/>
      <c r="AN33" s="120"/>
      <c r="AO33" s="120"/>
      <c r="AP33" s="121"/>
      <c r="AQ33" s="123"/>
      <c r="AR33" s="120"/>
      <c r="AS33" s="120"/>
      <c r="AT33" s="122"/>
      <c r="AU33" s="123"/>
      <c r="AV33" s="120"/>
      <c r="AW33" s="120"/>
      <c r="AX33" s="124"/>
      <c r="AY33" s="119"/>
      <c r="AZ33" s="120"/>
      <c r="BA33" s="120"/>
      <c r="BB33" s="122"/>
      <c r="BC33" s="123"/>
      <c r="BD33" s="120"/>
      <c r="BE33" s="120"/>
      <c r="BF33" s="121"/>
      <c r="BG33" s="125"/>
      <c r="BH33" s="120"/>
      <c r="BI33" s="120"/>
      <c r="BJ33" s="120"/>
      <c r="BK33" s="122"/>
      <c r="BL33" s="123"/>
      <c r="BM33" s="120"/>
      <c r="BN33" s="121"/>
      <c r="BO33" s="122"/>
      <c r="BP33" s="123"/>
      <c r="BQ33" s="120"/>
      <c r="BR33" s="120"/>
      <c r="BS33" s="122"/>
      <c r="BT33" s="123"/>
      <c r="BU33" s="119"/>
      <c r="BV33" s="120"/>
      <c r="BW33" s="120"/>
      <c r="BX33" s="126"/>
      <c r="BY33" s="123"/>
      <c r="BZ33" s="120"/>
      <c r="CA33" s="120"/>
      <c r="CB33" s="126"/>
      <c r="CC33" s="127"/>
      <c r="CD33" s="128"/>
      <c r="CE33" s="129"/>
    </row>
    <row r="34" spans="2:83" ht="50.25" hidden="1" customHeight="1" thickTop="1" thickBot="1">
      <c r="B34" s="190" t="s">
        <v>32</v>
      </c>
      <c r="C34" s="170" t="s">
        <v>41</v>
      </c>
      <c r="D34" s="196"/>
      <c r="E34" s="171"/>
      <c r="F34" s="172" t="s">
        <v>19</v>
      </c>
      <c r="G34" s="173"/>
      <c r="H34" s="158"/>
      <c r="I34" s="153"/>
      <c r="J34" s="153"/>
      <c r="K34" s="153"/>
      <c r="L34" s="155"/>
      <c r="M34" s="156"/>
      <c r="N34" s="153"/>
      <c r="O34" s="153"/>
      <c r="P34" s="153"/>
      <c r="Q34" s="156"/>
      <c r="R34" s="153"/>
      <c r="S34" s="153"/>
      <c r="T34" s="155"/>
      <c r="U34" s="156"/>
      <c r="V34" s="153"/>
      <c r="W34" s="153"/>
      <c r="X34" s="154"/>
      <c r="Y34" s="155"/>
      <c r="Z34" s="156"/>
      <c r="AA34" s="153"/>
      <c r="AB34" s="153"/>
      <c r="AC34" s="153"/>
      <c r="AD34" s="156"/>
      <c r="AE34" s="153"/>
      <c r="AF34" s="153"/>
      <c r="AG34" s="155"/>
      <c r="AH34" s="156"/>
      <c r="AI34" s="153"/>
      <c r="AJ34" s="153"/>
      <c r="AK34" s="153"/>
      <c r="AL34" s="155"/>
      <c r="AM34" s="156"/>
      <c r="AN34" s="153"/>
      <c r="AO34" s="153"/>
      <c r="AP34" s="154"/>
      <c r="AQ34" s="156"/>
      <c r="AR34" s="153"/>
      <c r="AS34" s="153"/>
      <c r="AT34" s="155"/>
      <c r="AU34" s="156"/>
      <c r="AV34" s="153"/>
      <c r="AW34" s="153"/>
      <c r="AX34" s="157"/>
      <c r="AY34" s="152"/>
      <c r="AZ34" s="153"/>
      <c r="BA34" s="153"/>
      <c r="BB34" s="155"/>
      <c r="BC34" s="156"/>
      <c r="BD34" s="153"/>
      <c r="BE34" s="153"/>
      <c r="BF34" s="154"/>
      <c r="BG34" s="158"/>
      <c r="BH34" s="153"/>
      <c r="BI34" s="153"/>
      <c r="BJ34" s="153"/>
      <c r="BK34" s="155"/>
      <c r="BL34" s="156"/>
      <c r="BM34" s="153"/>
      <c r="BN34" s="154"/>
      <c r="BO34" s="155"/>
      <c r="BP34" s="156"/>
      <c r="BQ34" s="153"/>
      <c r="BR34" s="153"/>
      <c r="BS34" s="155"/>
      <c r="BT34" s="156"/>
      <c r="BU34" s="152"/>
      <c r="BV34" s="153"/>
      <c r="BW34" s="153"/>
      <c r="BX34" s="155"/>
      <c r="BY34" s="156"/>
      <c r="BZ34" s="153"/>
      <c r="CA34" s="153"/>
      <c r="CB34" s="155"/>
      <c r="CC34" s="174"/>
      <c r="CD34" s="159"/>
      <c r="CE34" s="160"/>
    </row>
    <row r="35" spans="2:83" ht="50.25" hidden="1" customHeight="1" thickTop="1">
      <c r="B35" s="190" t="s">
        <v>40</v>
      </c>
      <c r="C35" s="170" t="s">
        <v>42</v>
      </c>
      <c r="D35" s="196"/>
      <c r="E35" s="171"/>
      <c r="F35" s="172" t="s">
        <v>19</v>
      </c>
      <c r="G35" s="173"/>
      <c r="H35" s="158"/>
      <c r="I35" s="153"/>
      <c r="J35" s="153"/>
      <c r="K35" s="153"/>
      <c r="L35" s="155"/>
      <c r="M35" s="156"/>
      <c r="N35" s="153"/>
      <c r="O35" s="153"/>
      <c r="P35" s="153"/>
      <c r="Q35" s="156"/>
      <c r="R35" s="153"/>
      <c r="S35" s="153"/>
      <c r="T35" s="155"/>
      <c r="U35" s="156"/>
      <c r="V35" s="153"/>
      <c r="W35" s="153"/>
      <c r="X35" s="154"/>
      <c r="Y35" s="155"/>
      <c r="Z35" s="156"/>
      <c r="AA35" s="153"/>
      <c r="AB35" s="153"/>
      <c r="AC35" s="153"/>
      <c r="AD35" s="156"/>
      <c r="AE35" s="153"/>
      <c r="AF35" s="153"/>
      <c r="AG35" s="155"/>
      <c r="AH35" s="156"/>
      <c r="AI35" s="153"/>
      <c r="AJ35" s="153"/>
      <c r="AK35" s="153"/>
      <c r="AL35" s="155"/>
      <c r="AM35" s="156"/>
      <c r="AN35" s="153"/>
      <c r="AO35" s="153"/>
      <c r="AP35" s="154"/>
      <c r="AQ35" s="156"/>
      <c r="AR35" s="153"/>
      <c r="AS35" s="153"/>
      <c r="AT35" s="155"/>
      <c r="AU35" s="156"/>
      <c r="AV35" s="153"/>
      <c r="AW35" s="153"/>
      <c r="AX35" s="157"/>
      <c r="AY35" s="152"/>
      <c r="AZ35" s="153"/>
      <c r="BA35" s="153"/>
      <c r="BB35" s="155"/>
      <c r="BC35" s="156"/>
      <c r="BD35" s="153"/>
      <c r="BE35" s="153"/>
      <c r="BF35" s="154"/>
      <c r="BG35" s="158"/>
      <c r="BH35" s="153"/>
      <c r="BI35" s="153"/>
      <c r="BJ35" s="153"/>
      <c r="BK35" s="155"/>
      <c r="BL35" s="156"/>
      <c r="BM35" s="153"/>
      <c r="BN35" s="154"/>
      <c r="BO35" s="155"/>
      <c r="BP35" s="156"/>
      <c r="BQ35" s="153"/>
      <c r="BR35" s="153"/>
      <c r="BS35" s="155"/>
      <c r="BT35" s="156"/>
      <c r="BU35" s="152"/>
      <c r="BV35" s="153"/>
      <c r="BW35" s="153"/>
      <c r="BX35" s="155"/>
      <c r="BY35" s="156"/>
      <c r="BZ35" s="153"/>
      <c r="CA35" s="153"/>
      <c r="CB35" s="155"/>
      <c r="CC35" s="174"/>
      <c r="CD35" s="159"/>
      <c r="CE35" s="160"/>
    </row>
    <row r="36" spans="2:83" ht="6" customHeight="1" thickBot="1">
      <c r="B36" s="175"/>
      <c r="C36" s="176"/>
      <c r="D36" s="197"/>
      <c r="E36" s="177"/>
      <c r="F36" s="178"/>
      <c r="G36" s="179"/>
      <c r="H36" s="167"/>
      <c r="I36" s="162"/>
      <c r="J36" s="162"/>
      <c r="K36" s="162"/>
      <c r="L36" s="164"/>
      <c r="M36" s="165"/>
      <c r="N36" s="162"/>
      <c r="O36" s="162"/>
      <c r="P36" s="162"/>
      <c r="Q36" s="165"/>
      <c r="R36" s="162"/>
      <c r="S36" s="162"/>
      <c r="T36" s="164"/>
      <c r="U36" s="165"/>
      <c r="V36" s="162"/>
      <c r="W36" s="162"/>
      <c r="X36" s="163"/>
      <c r="Y36" s="164"/>
      <c r="Z36" s="165"/>
      <c r="AA36" s="162"/>
      <c r="AB36" s="162"/>
      <c r="AC36" s="162"/>
      <c r="AD36" s="165"/>
      <c r="AE36" s="162"/>
      <c r="AF36" s="162"/>
      <c r="AG36" s="164"/>
      <c r="AH36" s="165"/>
      <c r="AI36" s="162"/>
      <c r="AJ36" s="162"/>
      <c r="AK36" s="162"/>
      <c r="AL36" s="164"/>
      <c r="AM36" s="165"/>
      <c r="AN36" s="162"/>
      <c r="AO36" s="162"/>
      <c r="AP36" s="163"/>
      <c r="AQ36" s="165"/>
      <c r="AR36" s="162"/>
      <c r="AS36" s="162"/>
      <c r="AT36" s="164"/>
      <c r="AU36" s="165"/>
      <c r="AV36" s="162"/>
      <c r="AW36" s="162"/>
      <c r="AX36" s="166"/>
      <c r="AY36" s="161"/>
      <c r="AZ36" s="162"/>
      <c r="BA36" s="162"/>
      <c r="BB36" s="164"/>
      <c r="BC36" s="165"/>
      <c r="BD36" s="162"/>
      <c r="BE36" s="162"/>
      <c r="BF36" s="163"/>
      <c r="BG36" s="167"/>
      <c r="BH36" s="162"/>
      <c r="BI36" s="162"/>
      <c r="BJ36" s="162"/>
      <c r="BK36" s="164"/>
      <c r="BL36" s="165"/>
      <c r="BM36" s="162"/>
      <c r="BN36" s="163"/>
      <c r="BO36" s="164"/>
      <c r="BP36" s="165"/>
      <c r="BQ36" s="162"/>
      <c r="BR36" s="162"/>
      <c r="BS36" s="164"/>
      <c r="BT36" s="165"/>
      <c r="BU36" s="161"/>
      <c r="BV36" s="162"/>
      <c r="BW36" s="162"/>
      <c r="BX36" s="164"/>
      <c r="BY36" s="165"/>
      <c r="BZ36" s="162"/>
      <c r="CA36" s="162"/>
      <c r="CB36" s="164"/>
      <c r="CC36" s="180"/>
      <c r="CD36" s="168"/>
      <c r="CE36" s="169"/>
    </row>
    <row r="37" spans="2:83" ht="21">
      <c r="AM37" s="191"/>
    </row>
    <row r="38" spans="2:83" ht="32.25" customHeight="1">
      <c r="AJ38" s="195" t="s">
        <v>44</v>
      </c>
      <c r="AN38" s="193"/>
      <c r="AT38" s="194"/>
      <c r="AU38" s="193"/>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3" t="s">
        <v>43</v>
      </c>
    </row>
  </sheetData>
  <mergeCells count="28">
    <mergeCell ref="B29:B30"/>
    <mergeCell ref="BY3:CB3"/>
    <mergeCell ref="B5:G10"/>
    <mergeCell ref="CC10:CE10"/>
    <mergeCell ref="B11:G11"/>
    <mergeCell ref="B12:B17"/>
    <mergeCell ref="C12:G17"/>
    <mergeCell ref="AY3:BB3"/>
    <mergeCell ref="BC3:BF3"/>
    <mergeCell ref="BG3:BK3"/>
    <mergeCell ref="BL3:BO3"/>
    <mergeCell ref="BP3:BS3"/>
    <mergeCell ref="BT3:BX3"/>
    <mergeCell ref="Z3:AC3"/>
    <mergeCell ref="AD3:AG3"/>
    <mergeCell ref="B1:G1"/>
    <mergeCell ref="B2:G4"/>
    <mergeCell ref="H2:BF2"/>
    <mergeCell ref="AH3:AL3"/>
    <mergeCell ref="AM3:AP3"/>
    <mergeCell ref="AQ3:AT3"/>
    <mergeCell ref="AU3:AX3"/>
    <mergeCell ref="H3:L3"/>
    <mergeCell ref="BG2:CB2"/>
    <mergeCell ref="CC2:CE4"/>
    <mergeCell ref="M3:P3"/>
    <mergeCell ref="Q3:T3"/>
    <mergeCell ref="U3:Y3"/>
  </mergeCells>
  <phoneticPr fontId="12"/>
  <pageMargins left="0.23622047244094491" right="0.23622047244094491" top="0.74803149606299213" bottom="0.74803149606299213" header="0.31496062992125984" footer="0.31496062992125984"/>
  <pageSetup paperSize="8" scale="48" orientation="landscape" r:id="rId1"/>
  <headerFooter>
    <oddHeader>&amp;R&amp;"Meiryo UI,標準"&amp;14別添1_全体スケジュール</oddHeader>
    <oddFooter>&amp;LFUJITSU CONFIDENTIAL&amp;RCopyright 2017 FUJITSU LIMiTED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様式3-1_見積書（IT導入補助金なし）</vt:lpstr>
      <vt:lpstr>様式3-2_見積書（IT導入補助金適用）</vt:lpstr>
      <vt:lpstr>作業明細</vt:lpstr>
      <vt:lpstr>別紙会計年度影響箇所想定案</vt:lpstr>
      <vt:lpstr>別紙想定スケジュール案</vt:lpstr>
      <vt:lpstr>作業明細!Print_Area</vt:lpstr>
      <vt:lpstr>別紙会計年度影響箇所想定案!Print_Area</vt:lpstr>
      <vt:lpstr>別紙想定スケジュール案!Print_Area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富士通株式会社</dc:creator>
  <cp:lastModifiedBy>kanri6-PC</cp:lastModifiedBy>
  <cp:lastPrinted>2024-02-29T07:24:47Z</cp:lastPrinted>
  <dcterms:created xsi:type="dcterms:W3CDTF">2005-11-05T05:31:35Z</dcterms:created>
  <dcterms:modified xsi:type="dcterms:W3CDTF">2024-02-29T07:54:08Z</dcterms:modified>
  <cp:category>関係者外秘</cp:category>
</cp:coreProperties>
</file>